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ochi-sports\share\23　☆　国民スポーツ大会\☆02　冬季国民スポーツ大会\★派遣要項関係\04 第80回\"/>
    </mc:Choice>
  </mc:AlternateContent>
  <xr:revisionPtr revIDLastSave="0" documentId="13_ncr:1_{B2B5D628-9198-460E-AD52-8089CA6861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5" r:id="rId1"/>
    <sheet name="記入例" sheetId="13" r:id="rId2"/>
    <sheet name="Sheet1" sheetId="8" r:id="rId3"/>
    <sheet name="精算書内訳 (2)" sheetId="12" state="hidden" r:id="rId4"/>
  </sheets>
  <definedNames>
    <definedName name="_xlnm.Print_Area" localSheetId="1">記入例!$A$1:$BE$36</definedName>
    <definedName name="_xlnm.Print_Area" localSheetId="3">'精算書内訳 (2)'!$A$1:$CI$36</definedName>
    <definedName name="_xlnm.Print_Area" localSheetId="0">様式!$A$1:$BE$36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5" l="1"/>
  <c r="AZ35" i="15"/>
  <c r="AV35" i="15"/>
  <c r="AT35" i="15"/>
  <c r="AR35" i="15"/>
  <c r="AP35" i="15"/>
  <c r="AN35" i="15"/>
  <c r="AL35" i="15"/>
  <c r="AJ35" i="15"/>
  <c r="AH35" i="15"/>
  <c r="AF35" i="15"/>
  <c r="AA35" i="15"/>
  <c r="Y35" i="15"/>
  <c r="Q35" i="15"/>
  <c r="BD33" i="15"/>
  <c r="AD33" i="15"/>
  <c r="BD31" i="15"/>
  <c r="AD31" i="15"/>
  <c r="BD29" i="15"/>
  <c r="AD29" i="15"/>
  <c r="BD27" i="15"/>
  <c r="AD27" i="15"/>
  <c r="BD25" i="15"/>
  <c r="AD25" i="15"/>
  <c r="BD23" i="15"/>
  <c r="AD23" i="15"/>
  <c r="AD21" i="15"/>
  <c r="BD21" i="15" s="1"/>
  <c r="BD19" i="15"/>
  <c r="AD19" i="15"/>
  <c r="AD17" i="15"/>
  <c r="BD17" i="15" s="1"/>
  <c r="BD15" i="15"/>
  <c r="AD15" i="15"/>
  <c r="AD13" i="15"/>
  <c r="AD35" i="15" s="1"/>
  <c r="AA35" i="13"/>
  <c r="AD15" i="13"/>
  <c r="AD17" i="13"/>
  <c r="AD19" i="13"/>
  <c r="AD21" i="13"/>
  <c r="AD23" i="13"/>
  <c r="AD25" i="13"/>
  <c r="AD27" i="13"/>
  <c r="AD29" i="13"/>
  <c r="AD31" i="13"/>
  <c r="AD33" i="13"/>
  <c r="AD13" i="13"/>
  <c r="AZ35" i="13"/>
  <c r="AV35" i="13"/>
  <c r="AT35" i="13"/>
  <c r="Y35" i="13"/>
  <c r="Q35" i="13"/>
  <c r="AR35" i="13"/>
  <c r="AP35" i="13"/>
  <c r="AN35" i="13"/>
  <c r="AL35" i="13"/>
  <c r="AJ35" i="13"/>
  <c r="AH35" i="13"/>
  <c r="AF35" i="13"/>
  <c r="AW35" i="12"/>
  <c r="AQ35" i="12"/>
  <c r="AO35" i="12"/>
  <c r="AM35" i="12"/>
  <c r="AK35" i="12"/>
  <c r="AI35" i="12"/>
  <c r="AG35" i="12"/>
  <c r="AE35" i="12"/>
  <c r="AC35" i="12"/>
  <c r="AA35" i="12"/>
  <c r="M7" i="12"/>
  <c r="Y35" i="12"/>
  <c r="Q35" i="12"/>
  <c r="M6" i="12"/>
  <c r="AU33" i="12"/>
  <c r="AQ33" i="12"/>
  <c r="AA33" i="12"/>
  <c r="BA33" i="12"/>
  <c r="AU31" i="12"/>
  <c r="AQ31" i="12"/>
  <c r="AA31" i="12"/>
  <c r="BA31" i="12"/>
  <c r="AU29" i="12"/>
  <c r="AQ29" i="12"/>
  <c r="AA29" i="12"/>
  <c r="BA29" i="12"/>
  <c r="AU27" i="12"/>
  <c r="AQ27" i="12"/>
  <c r="AA27" i="12"/>
  <c r="BA27" i="12"/>
  <c r="AU25" i="12"/>
  <c r="AQ25" i="12"/>
  <c r="AA25" i="12"/>
  <c r="BA25" i="12"/>
  <c r="AU23" i="12"/>
  <c r="AQ23" i="12"/>
  <c r="AA23" i="12"/>
  <c r="BA23" i="12"/>
  <c r="AU21" i="12"/>
  <c r="AQ21" i="12"/>
  <c r="AA21" i="12"/>
  <c r="BA21" i="12"/>
  <c r="AU19" i="12"/>
  <c r="AQ19" i="12"/>
  <c r="AA19" i="12"/>
  <c r="BA19" i="12"/>
  <c r="AU17" i="12"/>
  <c r="AQ17" i="12"/>
  <c r="AA17" i="12"/>
  <c r="BA17" i="12"/>
  <c r="AU15" i="12"/>
  <c r="AQ15" i="12"/>
  <c r="AA15" i="12"/>
  <c r="BA15" i="12"/>
  <c r="AU13" i="12"/>
  <c r="AU35" i="12"/>
  <c r="S7" i="12"/>
  <c r="AQ13" i="12"/>
  <c r="AA13" i="12"/>
  <c r="BA13" i="12"/>
  <c r="W7" i="12"/>
  <c r="P6" i="12"/>
  <c r="G7" i="12"/>
  <c r="AA7" i="12"/>
  <c r="BA35" i="12"/>
  <c r="BD13" i="15" l="1"/>
  <c r="BD35" i="15"/>
  <c r="H7" i="15" s="1"/>
  <c r="AD35" i="13"/>
  <c r="BD29" i="13"/>
  <c r="BD21" i="13"/>
  <c r="BD17" i="13"/>
  <c r="BD25" i="13"/>
  <c r="BD33" i="13"/>
  <c r="BD15" i="13"/>
  <c r="BD19" i="13"/>
  <c r="BD23" i="13"/>
  <c r="BD27" i="13"/>
  <c r="BD31" i="13"/>
  <c r="BD13" i="13" l="1"/>
  <c r="BD35" i="13" l="1"/>
  <c r="H7" i="13" s="1"/>
  <c r="N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K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JR・鉄道・航空機等使用した移動手段を記入してください。</t>
        </r>
      </text>
    </comment>
    <comment ref="S1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レンタカー・タクシー・バス等使用した移動手段を記入してください。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K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sports: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2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JR・鉄道・航空機等使用した移動手段を記入してください。</t>
        </r>
      </text>
    </comment>
    <comment ref="S12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レンタカー・タクシー・バス等使用した移動手段を記入してください。</t>
        </r>
      </text>
    </comment>
  </commentList>
</comments>
</file>

<file path=xl/sharedStrings.xml><?xml version="1.0" encoding="utf-8"?>
<sst xmlns="http://schemas.openxmlformats.org/spreadsheetml/2006/main" count="201" uniqueCount="87">
  <si>
    <t>※</t>
    <phoneticPr fontId="2"/>
  </si>
  <si>
    <t>選手</t>
    <rPh sb="0" eb="2">
      <t>センシュ</t>
    </rPh>
    <phoneticPr fontId="2"/>
  </si>
  <si>
    <t>監督</t>
    <rPh sb="0" eb="2">
      <t>カントク</t>
    </rPh>
    <phoneticPr fontId="2"/>
  </si>
  <si>
    <t>○</t>
    <phoneticPr fontId="2"/>
  </si>
  <si>
    <t>氏名</t>
    <rPh sb="0" eb="2">
      <t>シメイ</t>
    </rPh>
    <phoneticPr fontId="2"/>
  </si>
  <si>
    <t>監督
選手</t>
    <rPh sb="0" eb="2">
      <t>カントク</t>
    </rPh>
    <rPh sb="3" eb="5">
      <t>センシュ</t>
    </rPh>
    <phoneticPr fontId="2"/>
  </si>
  <si>
    <t>宿泊日</t>
    <rPh sb="0" eb="3">
      <t>シュクハクビ</t>
    </rPh>
    <phoneticPr fontId="2"/>
  </si>
  <si>
    <t>宿泊費内訳</t>
    <rPh sb="0" eb="2">
      <t>シュクハク</t>
    </rPh>
    <rPh sb="2" eb="3">
      <t>ヒ</t>
    </rPh>
    <rPh sb="3" eb="5">
      <t>ウチワケ</t>
    </rPh>
    <phoneticPr fontId="2"/>
  </si>
  <si>
    <t>レンタカー</t>
    <phoneticPr fontId="2"/>
  </si>
  <si>
    <t>合計</t>
    <rPh sb="0" eb="2">
      <t>ゴウケイ</t>
    </rPh>
    <phoneticPr fontId="2"/>
  </si>
  <si>
    <t>交通費内訳</t>
    <rPh sb="0" eb="3">
      <t>コウツウヒ</t>
    </rPh>
    <rPh sb="3" eb="5">
      <t>ウチワケ</t>
    </rPh>
    <phoneticPr fontId="2"/>
  </si>
  <si>
    <t>記載責任者名（代表監督）　</t>
  </si>
  <si>
    <t>NO.</t>
    <phoneticPr fontId="2"/>
  </si>
  <si>
    <t>全種別</t>
    <rPh sb="0" eb="3">
      <t>ゼンシュベツ</t>
    </rPh>
    <phoneticPr fontId="2"/>
  </si>
  <si>
    <t>成年男子</t>
    <rPh sb="0" eb="2">
      <t>セイネン</t>
    </rPh>
    <rPh sb="2" eb="4">
      <t>ダンシ</t>
    </rPh>
    <phoneticPr fontId="2"/>
  </si>
  <si>
    <t>成年</t>
    <rPh sb="0" eb="2">
      <t>セイネン</t>
    </rPh>
    <phoneticPr fontId="2"/>
  </si>
  <si>
    <t>成年女子</t>
    <rPh sb="0" eb="2">
      <t>セイネン</t>
    </rPh>
    <rPh sb="2" eb="4">
      <t>ジョシ</t>
    </rPh>
    <phoneticPr fontId="2"/>
  </si>
  <si>
    <t>少年男子</t>
    <rPh sb="0" eb="2">
      <t>ショウネン</t>
    </rPh>
    <rPh sb="2" eb="4">
      <t>ダンシ</t>
    </rPh>
    <phoneticPr fontId="2"/>
  </si>
  <si>
    <t>少年女子</t>
    <rPh sb="0" eb="2">
      <t>ショウネン</t>
    </rPh>
    <rPh sb="2" eb="4">
      <t>ジョシ</t>
    </rPh>
    <phoneticPr fontId="2"/>
  </si>
  <si>
    <t>少年</t>
    <rPh sb="0" eb="2">
      <t>ショウネン</t>
    </rPh>
    <phoneticPr fontId="2"/>
  </si>
  <si>
    <t>高知一郎</t>
    <rPh sb="0" eb="2">
      <t>コウチ</t>
    </rPh>
    <rPh sb="2" eb="4">
      <t>イチロウ</t>
    </rPh>
    <phoneticPr fontId="2"/>
  </si>
  <si>
    <t>土佐三郎</t>
    <rPh sb="0" eb="2">
      <t>トサ</t>
    </rPh>
    <rPh sb="2" eb="4">
      <t>サブロウ</t>
    </rPh>
    <phoneticPr fontId="2"/>
  </si>
  <si>
    <t>桂浜四郎</t>
    <rPh sb="0" eb="2">
      <t>カツラハマ</t>
    </rPh>
    <rPh sb="2" eb="4">
      <t>シロウ</t>
    </rPh>
    <phoneticPr fontId="2"/>
  </si>
  <si>
    <t>競技団体名</t>
    <rPh sb="2" eb="4">
      <t>ダンタイ</t>
    </rPh>
    <phoneticPr fontId="2"/>
  </si>
  <si>
    <t>種別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</si>
  <si>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</si>
  <si>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</si>
  <si>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全種別</t>
    <phoneticPr fontId="2"/>
  </si>
  <si>
    <t>令和　　　  　年　　　　　月　　　　　日</t>
    <phoneticPr fontId="13"/>
  </si>
  <si>
    <t>＜様式1＞</t>
    <rPh sb="1" eb="2">
      <t>サマ</t>
    </rPh>
    <rPh sb="2" eb="3">
      <t>シキ</t>
    </rPh>
    <phoneticPr fontId="2"/>
  </si>
  <si>
    <t>色付きの部分に入力して下さい。</t>
    <phoneticPr fontId="2"/>
  </si>
  <si>
    <t>（交通費）</t>
    <rPh sb="1" eb="4">
      <t>コウツウヒ</t>
    </rPh>
    <phoneticPr fontId="2"/>
  </si>
  <si>
    <t>（宿泊費）</t>
    <rPh sb="1" eb="4">
      <t>シュクハクヒ</t>
    </rPh>
    <phoneticPr fontId="2"/>
  </si>
  <si>
    <t>（運搬費）</t>
    <rPh sb="1" eb="4">
      <t>ウンパンヒ</t>
    </rPh>
    <phoneticPr fontId="2"/>
  </si>
  <si>
    <t>○</t>
  </si>
  <si>
    <t>JR・鉄道</t>
    <rPh sb="3" eb="5">
      <t>テツドウ</t>
    </rPh>
    <phoneticPr fontId="2"/>
  </si>
  <si>
    <t>勝ち残りのため延長</t>
    <rPh sb="0" eb="1">
      <t>カ</t>
    </rPh>
    <rPh sb="2" eb="3">
      <t>ノコ</t>
    </rPh>
    <rPh sb="7" eb="9">
      <t>エンチョウ</t>
    </rPh>
    <phoneticPr fontId="2"/>
  </si>
  <si>
    <t>第 ７６ 回  国 民 体 育 大 会 【派 遣 費 精 算 書 内 訳】</t>
    <rPh sb="0" eb="1">
      <t>ダイ</t>
    </rPh>
    <rPh sb="5" eb="6">
      <t>カイ</t>
    </rPh>
    <rPh sb="8" eb="11">
      <t>コクミン</t>
    </rPh>
    <rPh sb="12" eb="15">
      <t>タイイク</t>
    </rPh>
    <rPh sb="16" eb="19">
      <t>タイカイ</t>
    </rPh>
    <rPh sb="21" eb="26">
      <t>ハケンヒ</t>
    </rPh>
    <rPh sb="27" eb="32">
      <t>セイサンショ</t>
    </rPh>
    <rPh sb="33" eb="34">
      <t>ナイ</t>
    </rPh>
    <rPh sb="35" eb="36">
      <t>ヤク</t>
    </rPh>
    <phoneticPr fontId="2"/>
  </si>
  <si>
    <t>金額（A)</t>
    <rPh sb="0" eb="2">
      <t>キンガク</t>
    </rPh>
    <phoneticPr fontId="2"/>
  </si>
  <si>
    <t>移動手段</t>
    <rPh sb="0" eb="2">
      <t>イドウ</t>
    </rPh>
    <rPh sb="2" eb="4">
      <t>シュダン</t>
    </rPh>
    <phoneticPr fontId="2"/>
  </si>
  <si>
    <t>区間</t>
    <rPh sb="0" eb="2">
      <t>クカン</t>
    </rPh>
    <phoneticPr fontId="2"/>
  </si>
  <si>
    <t>金額（B)</t>
    <rPh sb="0" eb="2">
      <t>キンガク</t>
    </rPh>
    <phoneticPr fontId="2"/>
  </si>
  <si>
    <t>移動手段</t>
    <phoneticPr fontId="2"/>
  </si>
  <si>
    <t>区間</t>
    <phoneticPr fontId="2"/>
  </si>
  <si>
    <t>会場地都道府県内での移動</t>
    <rPh sb="0" eb="3">
      <t>カイジョウチ</t>
    </rPh>
    <rPh sb="3" eb="7">
      <t>トドウフケン</t>
    </rPh>
    <rPh sb="7" eb="8">
      <t>ナイ</t>
    </rPh>
    <rPh sb="10" eb="12">
      <t>イドウ</t>
    </rPh>
    <phoneticPr fontId="2"/>
  </si>
  <si>
    <t>会場地都道府県までの移動</t>
    <rPh sb="0" eb="3">
      <t>カイジョウチ</t>
    </rPh>
    <rPh sb="3" eb="7">
      <t>トドウフケン</t>
    </rPh>
    <rPh sb="10" eb="12">
      <t>イドウ</t>
    </rPh>
    <phoneticPr fontId="2"/>
  </si>
  <si>
    <t>金額（A）</t>
    <rPh sb="0" eb="2">
      <t>キンガク</t>
    </rPh>
    <phoneticPr fontId="2"/>
  </si>
  <si>
    <r>
      <t xml:space="preserve">総泊数
</t>
    </r>
    <r>
      <rPr>
        <sz val="11"/>
        <rFont val="ＭＳ Ｐゴシック"/>
        <family val="3"/>
        <charset val="128"/>
      </rPr>
      <t>（D)</t>
    </r>
    <rPh sb="0" eb="1">
      <t>ソウ</t>
    </rPh>
    <rPh sb="1" eb="3">
      <t>ハクスウ</t>
    </rPh>
    <phoneticPr fontId="2"/>
  </si>
  <si>
    <t>単価
（E)</t>
    <rPh sb="0" eb="2">
      <t>タンカ</t>
    </rPh>
    <phoneticPr fontId="2"/>
  </si>
  <si>
    <t>運搬費
（G)</t>
    <rPh sb="0" eb="3">
      <t>ウンパンヒ</t>
    </rPh>
    <phoneticPr fontId="2"/>
  </si>
  <si>
    <t>概算払額
（H)</t>
    <rPh sb="0" eb="2">
      <t>ガイサン</t>
    </rPh>
    <rPh sb="2" eb="3">
      <t>バラ</t>
    </rPh>
    <rPh sb="3" eb="4">
      <t>ガク</t>
    </rPh>
    <phoneticPr fontId="2"/>
  </si>
  <si>
    <t>総合計
（I）</t>
    <rPh sb="0" eb="3">
      <t>ソウゴウケイ</t>
    </rPh>
    <phoneticPr fontId="2"/>
  </si>
  <si>
    <t>【追加・戻入】金額
（H)-（I)</t>
    <rPh sb="1" eb="3">
      <t>ツイカ</t>
    </rPh>
    <rPh sb="4" eb="6">
      <t>レイニュウ</t>
    </rPh>
    <rPh sb="7" eb="9">
      <t>キンガク</t>
    </rPh>
    <phoneticPr fontId="2"/>
  </si>
  <si>
    <r>
      <t xml:space="preserve">交通費
計（C)
</t>
    </r>
    <r>
      <rPr>
        <b/>
        <sz val="10"/>
        <rFont val="ＭＳ Ｐゴシック"/>
        <family val="3"/>
        <charset val="128"/>
      </rPr>
      <t>（A+B)</t>
    </r>
    <rPh sb="0" eb="3">
      <t>コウツウヒ</t>
    </rPh>
    <rPh sb="4" eb="5">
      <t>ケイ</t>
    </rPh>
    <phoneticPr fontId="2"/>
  </si>
  <si>
    <r>
      <t xml:space="preserve">宿泊費
（F)
</t>
    </r>
    <r>
      <rPr>
        <b/>
        <sz val="10"/>
        <rFont val="ＭＳ Ｐゴシック"/>
        <family val="3"/>
        <charset val="128"/>
      </rPr>
      <t>(D×E)</t>
    </r>
    <rPh sb="0" eb="3">
      <t>シュクハクヒ</t>
    </rPh>
    <phoneticPr fontId="2"/>
  </si>
  <si>
    <r>
      <rPr>
        <b/>
        <sz val="14"/>
        <rFont val="ＭＳ Ｐゴシック"/>
        <family val="3"/>
        <charset val="128"/>
      </rPr>
      <t>合計</t>
    </r>
    <r>
      <rPr>
        <b/>
        <sz val="16"/>
        <rFont val="ＭＳ Ｐゴシック"/>
        <family val="3"/>
        <charset val="128"/>
      </rPr>
      <t xml:space="preserve">
</t>
    </r>
    <r>
      <rPr>
        <b/>
        <sz val="10"/>
        <rFont val="ＭＳ Ｐゴシック"/>
        <family val="3"/>
        <charset val="128"/>
      </rPr>
      <t>（C)+（F)
+（G)</t>
    </r>
    <rPh sb="0" eb="2">
      <t>ゴウケイ</t>
    </rPh>
    <phoneticPr fontId="2"/>
  </si>
  <si>
    <t>宿泊日数
の変更理由</t>
    <phoneticPr fontId="2"/>
  </si>
  <si>
    <t>南国二郎</t>
    <rPh sb="0" eb="2">
      <t>ナンゴク</t>
    </rPh>
    <rPh sb="2" eb="4">
      <t>ジロウ</t>
    </rPh>
    <phoneticPr fontId="2"/>
  </si>
  <si>
    <t>その他</t>
    <rPh sb="2" eb="3">
      <t>タ</t>
    </rPh>
    <phoneticPr fontId="2"/>
  </si>
  <si>
    <t>勝ち残りのため延長</t>
    <phoneticPr fontId="2"/>
  </si>
  <si>
    <t>敗退のため短縮</t>
    <rPh sb="0" eb="2">
      <t>ハイタイ</t>
    </rPh>
    <rPh sb="5" eb="7">
      <t>タンシュク</t>
    </rPh>
    <phoneticPr fontId="2"/>
  </si>
  <si>
    <t>高知⇔三重</t>
    <rPh sb="0" eb="2">
      <t>コウチ</t>
    </rPh>
    <rPh sb="3" eb="5">
      <t>ミエ</t>
    </rPh>
    <phoneticPr fontId="2"/>
  </si>
  <si>
    <t>東京⇔三重</t>
    <rPh sb="0" eb="2">
      <t>トウキョウ</t>
    </rPh>
    <rPh sb="3" eb="5">
      <t>ミエ</t>
    </rPh>
    <phoneticPr fontId="2"/>
  </si>
  <si>
    <t>宿泊地⇔
会場地</t>
    <rPh sb="0" eb="3">
      <t>シュクハクチ</t>
    </rPh>
    <rPh sb="5" eb="8">
      <t>カイジョウチ</t>
    </rPh>
    <phoneticPr fontId="2"/>
  </si>
  <si>
    <t>△△△△△△△△△△</t>
    <phoneticPr fontId="2"/>
  </si>
  <si>
    <t>▲▲▲▲▲▲▲▲▲▲</t>
    <phoneticPr fontId="2"/>
  </si>
  <si>
    <t>航空機・JR・高速バス</t>
    <rPh sb="0" eb="3">
      <t>コウクウキ</t>
    </rPh>
    <rPh sb="7" eb="9">
      <t>コウソク</t>
    </rPh>
    <phoneticPr fontId="2"/>
  </si>
  <si>
    <t>航空機・JR・高速バス</t>
    <phoneticPr fontId="2"/>
  </si>
  <si>
    <t>JR・高速バス</t>
    <phoneticPr fontId="2"/>
  </si>
  <si>
    <t>公益財団法人　高知県スポーツ協会</t>
    <phoneticPr fontId="2"/>
  </si>
  <si>
    <t>＜様式３＞</t>
    <rPh sb="1" eb="2">
      <t>サマ</t>
    </rPh>
    <rPh sb="2" eb="3">
      <t>シキ</t>
    </rPh>
    <phoneticPr fontId="2"/>
  </si>
  <si>
    <t>金額①</t>
    <rPh sb="0" eb="2">
      <t>キンガク</t>
    </rPh>
    <phoneticPr fontId="2"/>
  </si>
  <si>
    <t>金額②</t>
    <rPh sb="0" eb="2">
      <t>キンガク</t>
    </rPh>
    <phoneticPr fontId="2"/>
  </si>
  <si>
    <t>駐車
料金
③</t>
    <rPh sb="0" eb="2">
      <t>チュウシャ</t>
    </rPh>
    <rPh sb="3" eb="5">
      <t>リョウキン</t>
    </rPh>
    <phoneticPr fontId="2"/>
  </si>
  <si>
    <t>宿泊費
(B)</t>
    <rPh sb="0" eb="3">
      <t>シュクハクヒ</t>
    </rPh>
    <phoneticPr fontId="2"/>
  </si>
  <si>
    <t>通信
運搬費
(C)</t>
    <rPh sb="0" eb="2">
      <t>ツウシン</t>
    </rPh>
    <rPh sb="3" eb="6">
      <t>ウンパンヒ</t>
    </rPh>
    <phoneticPr fontId="2"/>
  </si>
  <si>
    <t>振込
手数料
(D)</t>
    <rPh sb="0" eb="2">
      <t>フリコミ</t>
    </rPh>
    <rPh sb="3" eb="6">
      <t>テスウリョウ</t>
    </rPh>
    <phoneticPr fontId="2"/>
  </si>
  <si>
    <r>
      <t xml:space="preserve">合　計
(E)
</t>
    </r>
    <r>
      <rPr>
        <b/>
        <sz val="10"/>
        <rFont val="ＭＳ Ｐゴシック"/>
        <family val="3"/>
        <charset val="128"/>
      </rPr>
      <t>(A+B+C+D)</t>
    </r>
    <rPh sb="0" eb="1">
      <t>ア</t>
    </rPh>
    <rPh sb="2" eb="3">
      <t>ケイ</t>
    </rPh>
    <phoneticPr fontId="2"/>
  </si>
  <si>
    <t>合 計
（E）</t>
    <rPh sb="0" eb="1">
      <t>ア</t>
    </rPh>
    <rPh sb="2" eb="3">
      <t>ケイ</t>
    </rPh>
    <phoneticPr fontId="2"/>
  </si>
  <si>
    <t>概算払額
（F)</t>
    <rPh sb="0" eb="2">
      <t>ガイサン</t>
    </rPh>
    <rPh sb="2" eb="3">
      <t>バラ</t>
    </rPh>
    <rPh sb="3" eb="4">
      <t>ガク</t>
    </rPh>
    <phoneticPr fontId="2"/>
  </si>
  <si>
    <t>【追加・戻入】額
（F)-（E)</t>
    <rPh sb="1" eb="3">
      <t>ツイカ</t>
    </rPh>
    <rPh sb="4" eb="6">
      <t>レイニュウ</t>
    </rPh>
    <rPh sb="7" eb="8">
      <t>ガク</t>
    </rPh>
    <phoneticPr fontId="2"/>
  </si>
  <si>
    <r>
      <t>交通費
計（A)</t>
    </r>
    <r>
      <rPr>
        <b/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（①+②+③)</t>
    </r>
    <rPh sb="0" eb="3">
      <t>コウツウヒ</t>
    </rPh>
    <rPh sb="4" eb="5">
      <t>ケイ</t>
    </rPh>
    <phoneticPr fontId="2"/>
  </si>
  <si>
    <t>令和  年　月　日</t>
    <phoneticPr fontId="13"/>
  </si>
  <si>
    <t>高知⇔秋田</t>
    <rPh sb="0" eb="2">
      <t>コウチ</t>
    </rPh>
    <rPh sb="3" eb="5">
      <t>アキタ</t>
    </rPh>
    <phoneticPr fontId="2"/>
  </si>
  <si>
    <t>高知⇔秋田</t>
    <rPh sb="0" eb="2">
      <t>コウチ</t>
    </rPh>
    <phoneticPr fontId="2"/>
  </si>
  <si>
    <t>令和　　７  　年　　△　　月　　△　　日</t>
    <phoneticPr fontId="13"/>
  </si>
  <si>
    <t>第 80 回  国 民 ス ポ ー ツ 大 会 冬 季 大 会 【派 遣 費 精 算 書 内 訳】</t>
    <rPh sb="0" eb="1">
      <t>ダイ</t>
    </rPh>
    <rPh sb="5" eb="6">
      <t>カイ</t>
    </rPh>
    <rPh sb="8" eb="11">
      <t>コクミン</t>
    </rPh>
    <rPh sb="20" eb="23">
      <t>タイカイ</t>
    </rPh>
    <rPh sb="24" eb="25">
      <t>フユ</t>
    </rPh>
    <rPh sb="26" eb="27">
      <t>キ</t>
    </rPh>
    <rPh sb="28" eb="29">
      <t>ダイ</t>
    </rPh>
    <rPh sb="30" eb="31">
      <t>カイ</t>
    </rPh>
    <rPh sb="33" eb="34">
      <t>ハ</t>
    </rPh>
    <rPh sb="35" eb="36">
      <t>ケン</t>
    </rPh>
    <rPh sb="37" eb="38">
      <t>ヒ</t>
    </rPh>
    <rPh sb="39" eb="44">
      <t>セイサンショ</t>
    </rPh>
    <rPh sb="45" eb="46">
      <t>ナイ</t>
    </rPh>
    <rPh sb="47" eb="48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</si>
</sst>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/>
    <xf numFmtId="0" fontId="0" fillId="0" borderId="9" xfId="0" applyBorder="1"/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38" fontId="10" fillId="2" borderId="61" xfId="1" applyFont="1" applyFill="1" applyBorder="1" applyAlignment="1">
      <alignment horizontal="center" vertical="center" wrapText="1"/>
    </xf>
    <xf numFmtId="38" fontId="10" fillId="2" borderId="0" xfId="1" applyFont="1" applyFill="1" applyBorder="1" applyAlignment="1">
      <alignment horizontal="center" vertical="center" wrapText="1"/>
    </xf>
    <xf numFmtId="38" fontId="10" fillId="2" borderId="8" xfId="1" applyFont="1" applyFill="1" applyBorder="1" applyAlignment="1">
      <alignment horizontal="center" vertical="center" wrapText="1"/>
    </xf>
    <xf numFmtId="38" fontId="10" fillId="2" borderId="9" xfId="1" applyFont="1" applyFill="1" applyBorder="1" applyAlignment="1">
      <alignment horizontal="center" vertical="center" wrapText="1"/>
    </xf>
    <xf numFmtId="38" fontId="10" fillId="0" borderId="68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76" xfId="1" applyFont="1" applyBorder="1" applyAlignment="1">
      <alignment horizontal="center" vertical="center" wrapText="1"/>
    </xf>
    <xf numFmtId="38" fontId="10" fillId="0" borderId="78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10" fillId="0" borderId="79" xfId="1" applyFont="1" applyBorder="1" applyAlignment="1">
      <alignment horizontal="center" vertical="center" wrapText="1"/>
    </xf>
    <xf numFmtId="38" fontId="10" fillId="0" borderId="8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62" xfId="1" applyFont="1" applyBorder="1" applyAlignment="1">
      <alignment horizontal="center" vertical="center"/>
    </xf>
    <xf numFmtId="38" fontId="10" fillId="0" borderId="85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86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6" fontId="15" fillId="2" borderId="25" xfId="0" applyNumberFormat="1" applyFont="1" applyFill="1" applyBorder="1" applyAlignment="1">
      <alignment horizontal="center" vertical="center"/>
    </xf>
    <xf numFmtId="176" fontId="15" fillId="2" borderId="70" xfId="0" applyNumberFormat="1" applyFont="1" applyFill="1" applyBorder="1" applyAlignment="1">
      <alignment horizontal="center" vertical="center"/>
    </xf>
    <xf numFmtId="176" fontId="15" fillId="2" borderId="57" xfId="0" applyNumberFormat="1" applyFont="1" applyFill="1" applyBorder="1" applyAlignment="1">
      <alignment horizontal="center" vertical="center"/>
    </xf>
    <xf numFmtId="176" fontId="15" fillId="2" borderId="58" xfId="0" applyNumberFormat="1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48" xfId="1" applyFont="1" applyFill="1" applyBorder="1" applyAlignment="1">
      <alignment horizontal="center" vertical="center"/>
    </xf>
    <xf numFmtId="38" fontId="7" fillId="2" borderId="46" xfId="1" applyFont="1" applyFill="1" applyBorder="1" applyAlignment="1">
      <alignment horizontal="center" vertical="center"/>
    </xf>
    <xf numFmtId="38" fontId="7" fillId="2" borderId="38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center" vertical="center"/>
    </xf>
    <xf numFmtId="38" fontId="7" fillId="2" borderId="53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39" xfId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38" fontId="7" fillId="0" borderId="4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7" fillId="2" borderId="32" xfId="1" applyFont="1" applyFill="1" applyBorder="1" applyAlignment="1">
      <alignment horizontal="center" vertical="center"/>
    </xf>
    <xf numFmtId="38" fontId="7" fillId="2" borderId="35" xfId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8" fontId="7" fillId="2" borderId="45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38" fontId="7" fillId="2" borderId="45" xfId="1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center" vertical="center" wrapText="1"/>
    </xf>
    <xf numFmtId="38" fontId="7" fillId="2" borderId="53" xfId="1" applyFont="1" applyFill="1" applyBorder="1" applyAlignment="1">
      <alignment horizontal="center" vertical="center" wrapText="1"/>
    </xf>
    <xf numFmtId="38" fontId="7" fillId="2" borderId="41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39" xfId="1" applyFont="1" applyFill="1" applyBorder="1" applyAlignment="1">
      <alignment horizontal="center" vertical="center" wrapText="1"/>
    </xf>
    <xf numFmtId="38" fontId="7" fillId="0" borderId="45" xfId="1" applyFont="1" applyFill="1" applyBorder="1" applyAlignment="1">
      <alignment horizontal="center" vertical="center"/>
    </xf>
    <xf numFmtId="38" fontId="7" fillId="0" borderId="46" xfId="1" applyFont="1" applyFill="1" applyBorder="1" applyAlignment="1">
      <alignment horizontal="center" vertical="center"/>
    </xf>
    <xf numFmtId="38" fontId="7" fillId="0" borderId="41" xfId="1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26" xfId="1" applyFont="1" applyFill="1" applyBorder="1" applyAlignment="1">
      <alignment horizontal="center" vertical="center"/>
    </xf>
    <xf numFmtId="38" fontId="7" fillId="2" borderId="27" xfId="1" applyFont="1" applyFill="1" applyBorder="1" applyAlignment="1">
      <alignment horizontal="center" vertical="center"/>
    </xf>
    <xf numFmtId="38" fontId="7" fillId="0" borderId="26" xfId="0" applyNumberFormat="1" applyFont="1" applyBorder="1" applyAlignment="1">
      <alignment horizontal="center" vertical="center"/>
    </xf>
    <xf numFmtId="38" fontId="7" fillId="0" borderId="35" xfId="0" applyNumberFormat="1" applyFont="1" applyBorder="1" applyAlignment="1">
      <alignment horizontal="center" vertical="center"/>
    </xf>
    <xf numFmtId="38" fontId="7" fillId="0" borderId="41" xfId="0" applyNumberFormat="1" applyFont="1" applyBorder="1" applyAlignment="1">
      <alignment horizontal="center" vertical="center"/>
    </xf>
    <xf numFmtId="38" fontId="7" fillId="0" borderId="40" xfId="0" applyNumberFormat="1" applyFont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4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38" fontId="7" fillId="2" borderId="26" xfId="1" applyFont="1" applyFill="1" applyBorder="1" applyAlignment="1">
      <alignment horizontal="center" vertical="center" wrapText="1"/>
    </xf>
    <xf numFmtId="38" fontId="7" fillId="2" borderId="27" xfId="1" applyFont="1" applyFill="1" applyBorder="1" applyAlignment="1">
      <alignment horizontal="center" vertical="center" wrapText="1"/>
    </xf>
    <xf numFmtId="38" fontId="7" fillId="2" borderId="28" xfId="1" applyFont="1" applyFill="1" applyBorder="1" applyAlignment="1">
      <alignment horizontal="center" vertical="center" wrapText="1"/>
    </xf>
    <xf numFmtId="38" fontId="7" fillId="0" borderId="26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7" fillId="2" borderId="36" xfId="1" applyFont="1" applyFill="1" applyBorder="1" applyAlignment="1">
      <alignment horizontal="center" vertical="center"/>
    </xf>
    <xf numFmtId="38" fontId="7" fillId="0" borderId="29" xfId="0" applyNumberFormat="1" applyFont="1" applyBorder="1" applyAlignment="1">
      <alignment horizontal="center" vertical="center"/>
    </xf>
    <xf numFmtId="38" fontId="7" fillId="0" borderId="36" xfId="0" applyNumberFormat="1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38" fontId="16" fillId="0" borderId="18" xfId="0" applyNumberFormat="1" applyFont="1" applyBorder="1" applyAlignment="1">
      <alignment horizontal="center" vertical="center"/>
    </xf>
    <xf numFmtId="38" fontId="16" fillId="0" borderId="19" xfId="0" applyNumberFormat="1" applyFont="1" applyBorder="1" applyAlignment="1">
      <alignment horizontal="center" vertical="center"/>
    </xf>
    <xf numFmtId="38" fontId="16" fillId="0" borderId="18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19" xfId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8" fontId="7" fillId="2" borderId="33" xfId="1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  <xf numFmtId="38" fontId="16" fillId="0" borderId="8" xfId="0" applyNumberFormat="1" applyFont="1" applyBorder="1" applyAlignment="1">
      <alignment horizontal="center" vertical="center"/>
    </xf>
    <xf numFmtId="38" fontId="16" fillId="0" borderId="86" xfId="0" applyNumberFormat="1" applyFont="1" applyBorder="1" applyAlignment="1">
      <alignment horizontal="center" vertical="center"/>
    </xf>
    <xf numFmtId="38" fontId="16" fillId="0" borderId="18" xfId="1" applyFont="1" applyFill="1" applyBorder="1" applyAlignment="1">
      <alignment horizontal="center" vertical="center"/>
    </xf>
    <xf numFmtId="38" fontId="16" fillId="0" borderId="19" xfId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38" fontId="16" fillId="0" borderId="71" xfId="1" applyFont="1" applyBorder="1" applyAlignment="1">
      <alignment horizontal="center" vertical="center"/>
    </xf>
    <xf numFmtId="38" fontId="16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center" vertical="center" wrapText="1"/>
    </xf>
    <xf numFmtId="38" fontId="9" fillId="2" borderId="64" xfId="1" applyFont="1" applyFill="1" applyBorder="1" applyAlignment="1">
      <alignment horizontal="center" vertical="center" wrapText="1"/>
    </xf>
    <xf numFmtId="38" fontId="9" fillId="2" borderId="15" xfId="1" applyFont="1" applyFill="1" applyBorder="1" applyAlignment="1">
      <alignment horizontal="center" vertical="center" wrapText="1"/>
    </xf>
    <xf numFmtId="38" fontId="9" fillId="0" borderId="68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76" xfId="1" applyFont="1" applyBorder="1" applyAlignment="1">
      <alignment horizontal="center" vertical="center" wrapText="1"/>
    </xf>
    <xf numFmtId="38" fontId="9" fillId="0" borderId="78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9" fillId="0" borderId="79" xfId="1" applyFont="1" applyBorder="1" applyAlignment="1">
      <alignment horizontal="center" vertical="center" wrapText="1"/>
    </xf>
    <xf numFmtId="38" fontId="9" fillId="0" borderId="27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 wrapText="1"/>
    </xf>
    <xf numFmtId="38" fontId="9" fillId="0" borderId="65" xfId="1" applyFont="1" applyBorder="1" applyAlignment="1">
      <alignment horizontal="center" vertical="center" wrapText="1"/>
    </xf>
    <xf numFmtId="38" fontId="9" fillId="0" borderId="3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68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76" xfId="1" applyFont="1" applyBorder="1" applyAlignment="1">
      <alignment horizontal="center" vertical="center"/>
    </xf>
    <xf numFmtId="38" fontId="9" fillId="0" borderId="7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79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8" fillId="0" borderId="5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76" fontId="15" fillId="0" borderId="25" xfId="0" applyNumberFormat="1" applyFont="1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176" fontId="15" fillId="0" borderId="70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176" fontId="15" fillId="0" borderId="5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38" fontId="7" fillId="0" borderId="46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40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38" fontId="16" fillId="0" borderId="73" xfId="0" applyNumberFormat="1" applyFont="1" applyBorder="1" applyAlignment="1">
      <alignment horizontal="center" vertical="center"/>
    </xf>
    <xf numFmtId="38" fontId="16" fillId="0" borderId="74" xfId="0" applyNumberFormat="1" applyFont="1" applyBorder="1" applyAlignment="1">
      <alignment horizontal="center" vertical="center"/>
    </xf>
    <xf numFmtId="38" fontId="16" fillId="0" borderId="9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100854</xdr:colOff>
      <xdr:row>1</xdr:row>
      <xdr:rowOff>99172</xdr:rowOff>
    </xdr:from>
    <xdr:to>
      <xdr:col>55</xdr:col>
      <xdr:colOff>294802</xdr:colOff>
      <xdr:row>3</xdr:row>
      <xdr:rowOff>193862</xdr:rowOff>
    </xdr:to>
    <xdr:sp macro="" textlink="">
      <xdr:nvSpPr>
        <xdr:cNvPr id="2" name="四角形: 角度付き 1">
          <a:extLst>
            <a:ext uri="{FF2B5EF4-FFF2-40B4-BE49-F238E27FC236}">
              <a16:creationId xmlns:a16="http://schemas.microsoft.com/office/drawing/2014/main" id="{9C9669FC-77D0-4106-86B0-26316D1F0110}"/>
            </a:ext>
          </a:extLst>
        </xdr:cNvPr>
        <xdr:cNvSpPr/>
      </xdr:nvSpPr>
      <xdr:spPr>
        <a:xfrm>
          <a:off x="12023913" y="390525"/>
          <a:ext cx="1269713" cy="711013"/>
        </a:xfrm>
        <a:prstGeom prst="beve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9CF7-8CA6-4219-AFD4-62AE41E4CBC6}">
  <dimension ref="A1:BF38"/>
  <sheetViews>
    <sheetView tabSelected="1" view="pageBreakPreview" zoomScale="85" zoomScaleNormal="85" zoomScaleSheetLayoutView="85" workbookViewId="0">
      <selection activeCell="Y6" sqref="Y6"/>
    </sheetView>
  </sheetViews>
  <sheetFormatPr defaultRowHeight="13.5"/>
  <cols>
    <col min="1" max="2" width="2.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9" width="3" customWidth="1"/>
    <col min="30" max="31" width="4.5" customWidth="1"/>
    <col min="32" max="45" width="2.375" customWidth="1"/>
    <col min="46" max="47" width="4.625" customWidth="1"/>
    <col min="48" max="55" width="2.375" customWidth="1"/>
    <col min="56" max="57" width="5.125" customWidth="1"/>
    <col min="58" max="100" width="2.625" customWidth="1"/>
  </cols>
  <sheetData>
    <row r="1" spans="1:58" ht="22.5" customHeight="1">
      <c r="A1" s="7" t="s">
        <v>70</v>
      </c>
      <c r="B1" s="7"/>
      <c r="C1" s="7"/>
      <c r="AU1" s="21" t="s">
        <v>69</v>
      </c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8" ht="31.5" customHeight="1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8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58" s="1" customFormat="1" ht="23.25" customHeight="1">
      <c r="B4" s="23" t="s">
        <v>79</v>
      </c>
      <c r="C4" s="24"/>
      <c r="D4" s="24"/>
      <c r="E4" s="24"/>
      <c r="F4" s="24"/>
      <c r="G4" s="24"/>
      <c r="H4" s="29" t="s">
        <v>78</v>
      </c>
      <c r="I4" s="24"/>
      <c r="J4" s="24"/>
      <c r="K4" s="24"/>
      <c r="L4" s="24"/>
      <c r="M4" s="30"/>
      <c r="N4" s="35" t="s">
        <v>80</v>
      </c>
      <c r="O4" s="24"/>
      <c r="P4" s="24"/>
      <c r="Q4" s="24"/>
      <c r="R4" s="36"/>
      <c r="AF4" s="41" t="s">
        <v>82</v>
      </c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9"/>
      <c r="BB4" s="19"/>
      <c r="BC4" s="19"/>
      <c r="BD4" s="19"/>
    </row>
    <row r="5" spans="1:58" s="1" customFormat="1" ht="18" customHeight="1">
      <c r="B5" s="25"/>
      <c r="C5" s="26"/>
      <c r="D5" s="26"/>
      <c r="E5" s="26"/>
      <c r="F5" s="26"/>
      <c r="G5" s="26"/>
      <c r="H5" s="31"/>
      <c r="I5" s="26"/>
      <c r="J5" s="26"/>
      <c r="K5" s="26"/>
      <c r="L5" s="26"/>
      <c r="M5" s="32"/>
      <c r="N5" s="37"/>
      <c r="O5" s="26"/>
      <c r="P5" s="26"/>
      <c r="Q5" s="26"/>
      <c r="R5" s="3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8" s="1" customFormat="1" ht="22.5" customHeight="1" thickBot="1">
      <c r="B6" s="27"/>
      <c r="C6" s="28"/>
      <c r="D6" s="28"/>
      <c r="E6" s="28"/>
      <c r="F6" s="28"/>
      <c r="G6" s="28"/>
      <c r="H6" s="33"/>
      <c r="I6" s="28"/>
      <c r="J6" s="28"/>
      <c r="K6" s="28"/>
      <c r="L6" s="28"/>
      <c r="M6" s="34"/>
      <c r="N6" s="39"/>
      <c r="O6" s="28"/>
      <c r="P6" s="28"/>
      <c r="Q6" s="28"/>
      <c r="R6" s="40"/>
      <c r="AF6" s="12" t="s">
        <v>23</v>
      </c>
      <c r="AG6" s="10"/>
      <c r="AH6" s="10"/>
      <c r="AI6" s="13"/>
      <c r="AJ6" s="12"/>
      <c r="AK6" s="12"/>
      <c r="AL6" s="13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13"/>
      <c r="BC6" s="13"/>
      <c r="BD6" s="13"/>
    </row>
    <row r="7" spans="1:58" s="1" customFormat="1" ht="18" customHeight="1">
      <c r="B7" s="43"/>
      <c r="C7" s="44"/>
      <c r="D7" s="44"/>
      <c r="E7" s="44"/>
      <c r="F7" s="44"/>
      <c r="G7" s="44"/>
      <c r="H7" s="47">
        <f>SUM(BD35)</f>
        <v>0</v>
      </c>
      <c r="I7" s="48"/>
      <c r="J7" s="48"/>
      <c r="K7" s="48"/>
      <c r="L7" s="48"/>
      <c r="M7" s="49"/>
      <c r="N7" s="53">
        <f>B7-H7</f>
        <v>0</v>
      </c>
      <c r="O7" s="54"/>
      <c r="P7" s="54"/>
      <c r="Q7" s="54"/>
      <c r="R7" s="55"/>
      <c r="AF7" s="1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8" ht="22.5" customHeight="1" thickBot="1">
      <c r="B8" s="45"/>
      <c r="C8" s="46"/>
      <c r="D8" s="46"/>
      <c r="E8" s="46"/>
      <c r="F8" s="46"/>
      <c r="G8" s="46"/>
      <c r="H8" s="50"/>
      <c r="I8" s="51"/>
      <c r="J8" s="51"/>
      <c r="K8" s="51"/>
      <c r="L8" s="51"/>
      <c r="M8" s="52"/>
      <c r="N8" s="56"/>
      <c r="O8" s="57"/>
      <c r="P8" s="57"/>
      <c r="Q8" s="57"/>
      <c r="R8" s="58"/>
      <c r="AF8" s="12" t="s">
        <v>11</v>
      </c>
      <c r="AG8" s="10"/>
      <c r="AH8" s="10"/>
      <c r="AI8" s="10"/>
      <c r="AJ8" s="10"/>
      <c r="AK8" s="10"/>
      <c r="AL8" s="10"/>
      <c r="AM8" s="10"/>
      <c r="AN8" s="12"/>
      <c r="AO8" s="12"/>
      <c r="AP8" s="17"/>
      <c r="AQ8" s="17"/>
      <c r="AR8" s="17"/>
      <c r="AS8" s="1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F8" s="18"/>
    </row>
    <row r="9" spans="1:58" ht="17.25" customHeight="1" thickBot="1">
      <c r="A9" s="59"/>
      <c r="B9" s="59"/>
      <c r="C9" s="5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P9" s="15"/>
    </row>
    <row r="10" spans="1:58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1" t="s">
        <v>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84" t="s">
        <v>7</v>
      </c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7" t="s">
        <v>75</v>
      </c>
      <c r="AW10" s="88"/>
      <c r="AX10" s="88"/>
      <c r="AY10" s="89"/>
      <c r="AZ10" s="87" t="s">
        <v>76</v>
      </c>
      <c r="BA10" s="88"/>
      <c r="BB10" s="88"/>
      <c r="BC10" s="89"/>
      <c r="BD10" s="96" t="s">
        <v>77</v>
      </c>
      <c r="BE10" s="97"/>
    </row>
    <row r="11" spans="1:58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102" t="s">
        <v>45</v>
      </c>
      <c r="L11" s="103"/>
      <c r="M11" s="103"/>
      <c r="N11" s="103"/>
      <c r="O11" s="103"/>
      <c r="P11" s="103"/>
      <c r="Q11" s="103"/>
      <c r="R11" s="104"/>
      <c r="S11" s="105" t="s">
        <v>44</v>
      </c>
      <c r="T11" s="106"/>
      <c r="U11" s="106"/>
      <c r="V11" s="106"/>
      <c r="W11" s="106"/>
      <c r="X11" s="106"/>
      <c r="Y11" s="106"/>
      <c r="Z11" s="107"/>
      <c r="AA11" s="108" t="s">
        <v>73</v>
      </c>
      <c r="AB11" s="109"/>
      <c r="AC11" s="109"/>
      <c r="AD11" s="112" t="s">
        <v>81</v>
      </c>
      <c r="AE11" s="113"/>
      <c r="AF11" s="116" t="s">
        <v>6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2" t="s">
        <v>74</v>
      </c>
      <c r="AU11" s="113"/>
      <c r="AV11" s="90"/>
      <c r="AW11" s="91"/>
      <c r="AX11" s="91"/>
      <c r="AY11" s="92"/>
      <c r="AZ11" s="90"/>
      <c r="BA11" s="91"/>
      <c r="BB11" s="91"/>
      <c r="BC11" s="92"/>
      <c r="BD11" s="98"/>
      <c r="BE11" s="99"/>
    </row>
    <row r="12" spans="1:58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71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72</v>
      </c>
      <c r="Z12" s="118"/>
      <c r="AA12" s="110"/>
      <c r="AB12" s="111"/>
      <c r="AC12" s="111"/>
      <c r="AD12" s="114"/>
      <c r="AE12" s="115"/>
      <c r="AF12" s="121"/>
      <c r="AG12" s="122"/>
      <c r="AH12" s="119"/>
      <c r="AI12" s="122"/>
      <c r="AJ12" s="119"/>
      <c r="AK12" s="122"/>
      <c r="AL12" s="119"/>
      <c r="AM12" s="122"/>
      <c r="AN12" s="119"/>
      <c r="AO12" s="122"/>
      <c r="AP12" s="119"/>
      <c r="AQ12" s="122"/>
      <c r="AR12" s="119"/>
      <c r="AS12" s="120"/>
      <c r="AT12" s="114"/>
      <c r="AU12" s="115"/>
      <c r="AV12" s="93"/>
      <c r="AW12" s="94"/>
      <c r="AX12" s="94"/>
      <c r="AY12" s="95"/>
      <c r="AZ12" s="93"/>
      <c r="BA12" s="94"/>
      <c r="BB12" s="94"/>
      <c r="BC12" s="95"/>
      <c r="BD12" s="100"/>
      <c r="BE12" s="101"/>
    </row>
    <row r="13" spans="1:58" ht="18.75" customHeight="1" thickTop="1">
      <c r="A13" s="126">
        <v>1</v>
      </c>
      <c r="B13" s="127"/>
      <c r="C13" s="130"/>
      <c r="D13" s="130"/>
      <c r="E13" s="130"/>
      <c r="F13" s="130"/>
      <c r="G13" s="130"/>
      <c r="H13" s="132"/>
      <c r="I13" s="132"/>
      <c r="J13" s="133"/>
      <c r="K13" s="134"/>
      <c r="L13" s="135"/>
      <c r="M13" s="136"/>
      <c r="N13" s="140"/>
      <c r="O13" s="141"/>
      <c r="P13" s="142"/>
      <c r="Q13" s="146"/>
      <c r="R13" s="147"/>
      <c r="S13" s="141"/>
      <c r="T13" s="141"/>
      <c r="U13" s="142"/>
      <c r="V13" s="150"/>
      <c r="W13" s="141"/>
      <c r="X13" s="142"/>
      <c r="Y13" s="151"/>
      <c r="Z13" s="152"/>
      <c r="AA13" s="176"/>
      <c r="AB13" s="177"/>
      <c r="AC13" s="178"/>
      <c r="AD13" s="182">
        <f>Q13+Y13+AA13</f>
        <v>0</v>
      </c>
      <c r="AE13" s="183"/>
      <c r="AF13" s="186"/>
      <c r="AG13" s="142"/>
      <c r="AH13" s="140"/>
      <c r="AI13" s="142"/>
      <c r="AJ13" s="140"/>
      <c r="AK13" s="142"/>
      <c r="AL13" s="140"/>
      <c r="AM13" s="142"/>
      <c r="AN13" s="140"/>
      <c r="AO13" s="142"/>
      <c r="AP13" s="140"/>
      <c r="AQ13" s="142"/>
      <c r="AR13" s="140"/>
      <c r="AS13" s="172"/>
      <c r="AT13" s="174"/>
      <c r="AU13" s="147"/>
      <c r="AV13" s="174"/>
      <c r="AW13" s="151"/>
      <c r="AX13" s="151"/>
      <c r="AY13" s="147"/>
      <c r="AZ13" s="174"/>
      <c r="BA13" s="151"/>
      <c r="BB13" s="151"/>
      <c r="BC13" s="147"/>
      <c r="BD13" s="157">
        <f>SUM(AD13,AT13,AV13,AZ13)</f>
        <v>0</v>
      </c>
      <c r="BE13" s="158"/>
    </row>
    <row r="14" spans="1:58" ht="18.75" customHeight="1">
      <c r="A14" s="128"/>
      <c r="B14" s="129"/>
      <c r="C14" s="131"/>
      <c r="D14" s="131"/>
      <c r="E14" s="131"/>
      <c r="F14" s="131"/>
      <c r="G14" s="131"/>
      <c r="H14" s="161"/>
      <c r="I14" s="161"/>
      <c r="J14" s="162"/>
      <c r="K14" s="137"/>
      <c r="L14" s="138"/>
      <c r="M14" s="139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9"/>
      <c r="AB14" s="180"/>
      <c r="AC14" s="181"/>
      <c r="AD14" s="184"/>
      <c r="AE14" s="185"/>
      <c r="AF14" s="187"/>
      <c r="AG14" s="145"/>
      <c r="AH14" s="143"/>
      <c r="AI14" s="145"/>
      <c r="AJ14" s="143"/>
      <c r="AK14" s="145"/>
      <c r="AL14" s="143"/>
      <c r="AM14" s="145"/>
      <c r="AN14" s="143"/>
      <c r="AO14" s="145"/>
      <c r="AP14" s="143"/>
      <c r="AQ14" s="145"/>
      <c r="AR14" s="143"/>
      <c r="AS14" s="173"/>
      <c r="AT14" s="175"/>
      <c r="AU14" s="149"/>
      <c r="AV14" s="175"/>
      <c r="AW14" s="153"/>
      <c r="AX14" s="153"/>
      <c r="AY14" s="149"/>
      <c r="AZ14" s="175"/>
      <c r="BA14" s="153"/>
      <c r="BB14" s="153"/>
      <c r="BC14" s="149"/>
      <c r="BD14" s="159"/>
      <c r="BE14" s="160"/>
    </row>
    <row r="15" spans="1:58" ht="18.75" customHeight="1">
      <c r="A15" s="128">
        <v>2</v>
      </c>
      <c r="B15" s="129"/>
      <c r="C15" s="163"/>
      <c r="D15" s="163"/>
      <c r="E15" s="163"/>
      <c r="F15" s="163"/>
      <c r="G15" s="163"/>
      <c r="H15" s="161"/>
      <c r="I15" s="161"/>
      <c r="J15" s="162"/>
      <c r="K15" s="164"/>
      <c r="L15" s="165"/>
      <c r="M15" s="166"/>
      <c r="N15" s="167"/>
      <c r="O15" s="168"/>
      <c r="P15" s="169"/>
      <c r="Q15" s="170"/>
      <c r="R15" s="171"/>
      <c r="S15" s="168"/>
      <c r="T15" s="168"/>
      <c r="U15" s="169"/>
      <c r="V15" s="167"/>
      <c r="W15" s="168"/>
      <c r="X15" s="169"/>
      <c r="Y15" s="189"/>
      <c r="Z15" s="171"/>
      <c r="AA15" s="201"/>
      <c r="AB15" s="202"/>
      <c r="AC15" s="203"/>
      <c r="AD15" s="204">
        <f t="shared" ref="AD15" si="0">Q15+Y15+AA15</f>
        <v>0</v>
      </c>
      <c r="AE15" s="205"/>
      <c r="AF15" s="206"/>
      <c r="AG15" s="169"/>
      <c r="AH15" s="167"/>
      <c r="AI15" s="169"/>
      <c r="AJ15" s="167"/>
      <c r="AK15" s="169"/>
      <c r="AL15" s="167"/>
      <c r="AM15" s="169"/>
      <c r="AN15" s="167"/>
      <c r="AO15" s="169"/>
      <c r="AP15" s="167"/>
      <c r="AQ15" s="169"/>
      <c r="AR15" s="167"/>
      <c r="AS15" s="200"/>
      <c r="AT15" s="188"/>
      <c r="AU15" s="171"/>
      <c r="AV15" s="188"/>
      <c r="AW15" s="189"/>
      <c r="AX15" s="189"/>
      <c r="AY15" s="171"/>
      <c r="AZ15" s="188"/>
      <c r="BA15" s="189"/>
      <c r="BB15" s="189"/>
      <c r="BC15" s="171"/>
      <c r="BD15" s="190">
        <f>SUM(AD15,AT15,AV15,AZ15)</f>
        <v>0</v>
      </c>
      <c r="BE15" s="191"/>
    </row>
    <row r="16" spans="1:58" ht="18.75" customHeight="1">
      <c r="A16" s="128"/>
      <c r="B16" s="129"/>
      <c r="C16" s="163"/>
      <c r="D16" s="163"/>
      <c r="E16" s="163"/>
      <c r="F16" s="163"/>
      <c r="G16" s="163"/>
      <c r="H16" s="161"/>
      <c r="I16" s="161"/>
      <c r="J16" s="162"/>
      <c r="K16" s="137"/>
      <c r="L16" s="138"/>
      <c r="M16" s="139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53"/>
      <c r="Z16" s="149"/>
      <c r="AA16" s="179"/>
      <c r="AB16" s="180"/>
      <c r="AC16" s="181"/>
      <c r="AD16" s="184"/>
      <c r="AE16" s="185"/>
      <c r="AF16" s="187"/>
      <c r="AG16" s="145"/>
      <c r="AH16" s="143"/>
      <c r="AI16" s="145"/>
      <c r="AJ16" s="143"/>
      <c r="AK16" s="145"/>
      <c r="AL16" s="143"/>
      <c r="AM16" s="145"/>
      <c r="AN16" s="143"/>
      <c r="AO16" s="145"/>
      <c r="AP16" s="143"/>
      <c r="AQ16" s="145"/>
      <c r="AR16" s="143"/>
      <c r="AS16" s="173"/>
      <c r="AT16" s="175"/>
      <c r="AU16" s="149"/>
      <c r="AV16" s="175"/>
      <c r="AW16" s="153"/>
      <c r="AX16" s="153"/>
      <c r="AY16" s="149"/>
      <c r="AZ16" s="175"/>
      <c r="BA16" s="153"/>
      <c r="BB16" s="153"/>
      <c r="BC16" s="149"/>
      <c r="BD16" s="192"/>
      <c r="BE16" s="193"/>
    </row>
    <row r="17" spans="1:57" ht="18.75" customHeight="1">
      <c r="A17" s="128">
        <v>3</v>
      </c>
      <c r="B17" s="129"/>
      <c r="C17" s="163"/>
      <c r="D17" s="163"/>
      <c r="E17" s="163"/>
      <c r="F17" s="163"/>
      <c r="G17" s="163"/>
      <c r="H17" s="161"/>
      <c r="I17" s="161"/>
      <c r="J17" s="162"/>
      <c r="K17" s="194"/>
      <c r="L17" s="195"/>
      <c r="M17" s="196"/>
      <c r="N17" s="167"/>
      <c r="O17" s="168"/>
      <c r="P17" s="169"/>
      <c r="Q17" s="170"/>
      <c r="R17" s="171"/>
      <c r="S17" s="168"/>
      <c r="T17" s="168"/>
      <c r="U17" s="169"/>
      <c r="V17" s="167"/>
      <c r="W17" s="168"/>
      <c r="X17" s="169"/>
      <c r="Y17" s="189"/>
      <c r="Z17" s="171"/>
      <c r="AA17" s="188"/>
      <c r="AB17" s="189"/>
      <c r="AC17" s="207"/>
      <c r="AD17" s="204">
        <f t="shared" ref="AD17" si="1">Q17+Y17+AA17</f>
        <v>0</v>
      </c>
      <c r="AE17" s="205"/>
      <c r="AF17" s="206"/>
      <c r="AG17" s="169"/>
      <c r="AH17" s="167"/>
      <c r="AI17" s="169"/>
      <c r="AJ17" s="167"/>
      <c r="AK17" s="169"/>
      <c r="AL17" s="167"/>
      <c r="AM17" s="169"/>
      <c r="AN17" s="167"/>
      <c r="AO17" s="169"/>
      <c r="AP17" s="167"/>
      <c r="AQ17" s="169"/>
      <c r="AR17" s="167"/>
      <c r="AS17" s="200"/>
      <c r="AT17" s="188"/>
      <c r="AU17" s="171"/>
      <c r="AV17" s="188"/>
      <c r="AW17" s="189"/>
      <c r="AX17" s="189"/>
      <c r="AY17" s="171"/>
      <c r="AZ17" s="188"/>
      <c r="BA17" s="189"/>
      <c r="BB17" s="189"/>
      <c r="BC17" s="171"/>
      <c r="BD17" s="190">
        <f>SUM(AD17,AT17,AV17,AZ17)</f>
        <v>0</v>
      </c>
      <c r="BE17" s="191"/>
    </row>
    <row r="18" spans="1:57" ht="18.75" customHeight="1">
      <c r="A18" s="128"/>
      <c r="B18" s="129"/>
      <c r="C18" s="163"/>
      <c r="D18" s="163"/>
      <c r="E18" s="163"/>
      <c r="F18" s="163"/>
      <c r="G18" s="163"/>
      <c r="H18" s="161"/>
      <c r="I18" s="161"/>
      <c r="J18" s="162"/>
      <c r="K18" s="197"/>
      <c r="L18" s="198"/>
      <c r="M18" s="199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53"/>
      <c r="Z18" s="149"/>
      <c r="AA18" s="175"/>
      <c r="AB18" s="153"/>
      <c r="AC18" s="154"/>
      <c r="AD18" s="184"/>
      <c r="AE18" s="185"/>
      <c r="AF18" s="187"/>
      <c r="AG18" s="145"/>
      <c r="AH18" s="143"/>
      <c r="AI18" s="145"/>
      <c r="AJ18" s="143"/>
      <c r="AK18" s="145"/>
      <c r="AL18" s="143"/>
      <c r="AM18" s="145"/>
      <c r="AN18" s="143"/>
      <c r="AO18" s="145"/>
      <c r="AP18" s="143"/>
      <c r="AQ18" s="145"/>
      <c r="AR18" s="143"/>
      <c r="AS18" s="173"/>
      <c r="AT18" s="175"/>
      <c r="AU18" s="149"/>
      <c r="AV18" s="175"/>
      <c r="AW18" s="153"/>
      <c r="AX18" s="153"/>
      <c r="AY18" s="149"/>
      <c r="AZ18" s="175"/>
      <c r="BA18" s="153"/>
      <c r="BB18" s="153"/>
      <c r="BC18" s="149"/>
      <c r="BD18" s="192"/>
      <c r="BE18" s="193"/>
    </row>
    <row r="19" spans="1:57" ht="18.75" customHeight="1">
      <c r="A19" s="128">
        <v>4</v>
      </c>
      <c r="B19" s="129"/>
      <c r="C19" s="163"/>
      <c r="D19" s="163"/>
      <c r="E19" s="163"/>
      <c r="F19" s="163"/>
      <c r="G19" s="163"/>
      <c r="H19" s="161"/>
      <c r="I19" s="161"/>
      <c r="J19" s="162"/>
      <c r="K19" s="164"/>
      <c r="L19" s="165"/>
      <c r="M19" s="166"/>
      <c r="N19" s="167"/>
      <c r="O19" s="168"/>
      <c r="P19" s="169"/>
      <c r="Q19" s="170"/>
      <c r="R19" s="171"/>
      <c r="S19" s="168"/>
      <c r="T19" s="168"/>
      <c r="U19" s="169"/>
      <c r="V19" s="167"/>
      <c r="W19" s="168"/>
      <c r="X19" s="169"/>
      <c r="Y19" s="189"/>
      <c r="Z19" s="171"/>
      <c r="AA19" s="201"/>
      <c r="AB19" s="202"/>
      <c r="AC19" s="203"/>
      <c r="AD19" s="204">
        <f t="shared" ref="AD19" si="2">Q19+Y19+AA19</f>
        <v>0</v>
      </c>
      <c r="AE19" s="205"/>
      <c r="AF19" s="206"/>
      <c r="AG19" s="169"/>
      <c r="AH19" s="167"/>
      <c r="AI19" s="169"/>
      <c r="AJ19" s="167"/>
      <c r="AK19" s="169"/>
      <c r="AL19" s="167"/>
      <c r="AM19" s="169"/>
      <c r="AN19" s="167"/>
      <c r="AO19" s="169"/>
      <c r="AP19" s="167"/>
      <c r="AQ19" s="169"/>
      <c r="AR19" s="167"/>
      <c r="AS19" s="200"/>
      <c r="AT19" s="188"/>
      <c r="AU19" s="171"/>
      <c r="AV19" s="188"/>
      <c r="AW19" s="189"/>
      <c r="AX19" s="189"/>
      <c r="AY19" s="171"/>
      <c r="AZ19" s="188"/>
      <c r="BA19" s="189"/>
      <c r="BB19" s="189"/>
      <c r="BC19" s="171"/>
      <c r="BD19" s="190">
        <f>SUM(AD19,AT19,AV19,AZ19)</f>
        <v>0</v>
      </c>
      <c r="BE19" s="191"/>
    </row>
    <row r="20" spans="1:57" ht="18.75" customHeight="1">
      <c r="A20" s="128"/>
      <c r="B20" s="129"/>
      <c r="C20" s="163"/>
      <c r="D20" s="163"/>
      <c r="E20" s="163"/>
      <c r="F20" s="163"/>
      <c r="G20" s="163"/>
      <c r="H20" s="161"/>
      <c r="I20" s="161"/>
      <c r="J20" s="162"/>
      <c r="K20" s="137"/>
      <c r="L20" s="138"/>
      <c r="M20" s="139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53"/>
      <c r="Z20" s="149"/>
      <c r="AA20" s="179"/>
      <c r="AB20" s="180"/>
      <c r="AC20" s="181"/>
      <c r="AD20" s="184"/>
      <c r="AE20" s="185"/>
      <c r="AF20" s="187"/>
      <c r="AG20" s="145"/>
      <c r="AH20" s="143"/>
      <c r="AI20" s="145"/>
      <c r="AJ20" s="143"/>
      <c r="AK20" s="145"/>
      <c r="AL20" s="143"/>
      <c r="AM20" s="145"/>
      <c r="AN20" s="143"/>
      <c r="AO20" s="145"/>
      <c r="AP20" s="143"/>
      <c r="AQ20" s="145"/>
      <c r="AR20" s="143"/>
      <c r="AS20" s="173"/>
      <c r="AT20" s="175"/>
      <c r="AU20" s="149"/>
      <c r="AV20" s="175"/>
      <c r="AW20" s="153"/>
      <c r="AX20" s="153"/>
      <c r="AY20" s="149"/>
      <c r="AZ20" s="175"/>
      <c r="BA20" s="153"/>
      <c r="BB20" s="153"/>
      <c r="BC20" s="149"/>
      <c r="BD20" s="192"/>
      <c r="BE20" s="193"/>
    </row>
    <row r="21" spans="1:57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208"/>
      <c r="O21" s="209"/>
      <c r="P21" s="210"/>
      <c r="Q21" s="170"/>
      <c r="R21" s="171"/>
      <c r="S21" s="168"/>
      <c r="T21" s="168"/>
      <c r="U21" s="169"/>
      <c r="V21" s="167"/>
      <c r="W21" s="168"/>
      <c r="X21" s="169"/>
      <c r="Y21" s="189"/>
      <c r="Z21" s="171"/>
      <c r="AA21" s="188"/>
      <c r="AB21" s="189"/>
      <c r="AC21" s="207"/>
      <c r="AD21" s="204">
        <f t="shared" ref="AD21" si="3">Q21+Y21+AA21</f>
        <v>0</v>
      </c>
      <c r="AE21" s="205"/>
      <c r="AF21" s="206"/>
      <c r="AG21" s="169"/>
      <c r="AH21" s="167"/>
      <c r="AI21" s="169"/>
      <c r="AJ21" s="167"/>
      <c r="AK21" s="169"/>
      <c r="AL21" s="167"/>
      <c r="AM21" s="169"/>
      <c r="AN21" s="167"/>
      <c r="AO21" s="169"/>
      <c r="AP21" s="167"/>
      <c r="AQ21" s="169"/>
      <c r="AR21" s="167"/>
      <c r="AS21" s="200"/>
      <c r="AT21" s="188"/>
      <c r="AU21" s="171"/>
      <c r="AV21" s="188"/>
      <c r="AW21" s="189"/>
      <c r="AX21" s="189"/>
      <c r="AY21" s="171"/>
      <c r="AZ21" s="188"/>
      <c r="BA21" s="189"/>
      <c r="BB21" s="189"/>
      <c r="BC21" s="171"/>
      <c r="BD21" s="190">
        <f>SUM(AD21,AT21,AV21,AZ21)</f>
        <v>0</v>
      </c>
      <c r="BE21" s="191"/>
    </row>
    <row r="22" spans="1:57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211"/>
      <c r="O22" s="212"/>
      <c r="P22" s="213"/>
      <c r="Q22" s="148"/>
      <c r="R22" s="149"/>
      <c r="S22" s="144"/>
      <c r="T22" s="144"/>
      <c r="U22" s="145"/>
      <c r="V22" s="143"/>
      <c r="W22" s="144"/>
      <c r="X22" s="145"/>
      <c r="Y22" s="153"/>
      <c r="Z22" s="149"/>
      <c r="AA22" s="175"/>
      <c r="AB22" s="153"/>
      <c r="AC22" s="154"/>
      <c r="AD22" s="184"/>
      <c r="AE22" s="185"/>
      <c r="AF22" s="187"/>
      <c r="AG22" s="145"/>
      <c r="AH22" s="143"/>
      <c r="AI22" s="145"/>
      <c r="AJ22" s="143"/>
      <c r="AK22" s="145"/>
      <c r="AL22" s="143"/>
      <c r="AM22" s="145"/>
      <c r="AN22" s="143"/>
      <c r="AO22" s="145"/>
      <c r="AP22" s="143"/>
      <c r="AQ22" s="145"/>
      <c r="AR22" s="143"/>
      <c r="AS22" s="173"/>
      <c r="AT22" s="175"/>
      <c r="AU22" s="149"/>
      <c r="AV22" s="175"/>
      <c r="AW22" s="153"/>
      <c r="AX22" s="153"/>
      <c r="AY22" s="149"/>
      <c r="AZ22" s="175"/>
      <c r="BA22" s="153"/>
      <c r="BB22" s="153"/>
      <c r="BC22" s="149"/>
      <c r="BD22" s="192"/>
      <c r="BE22" s="193"/>
    </row>
    <row r="23" spans="1:57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89"/>
      <c r="Z23" s="171"/>
      <c r="AA23" s="188"/>
      <c r="AB23" s="189"/>
      <c r="AC23" s="207"/>
      <c r="AD23" s="204">
        <f t="shared" ref="AD23" si="4">Q23+Y23+AA23</f>
        <v>0</v>
      </c>
      <c r="AE23" s="205"/>
      <c r="AF23" s="206"/>
      <c r="AG23" s="169"/>
      <c r="AH23" s="167"/>
      <c r="AI23" s="169"/>
      <c r="AJ23" s="167"/>
      <c r="AK23" s="169"/>
      <c r="AL23" s="167"/>
      <c r="AM23" s="169"/>
      <c r="AN23" s="167"/>
      <c r="AO23" s="169"/>
      <c r="AP23" s="167"/>
      <c r="AQ23" s="169"/>
      <c r="AR23" s="167"/>
      <c r="AS23" s="200"/>
      <c r="AT23" s="188"/>
      <c r="AU23" s="171"/>
      <c r="AV23" s="188"/>
      <c r="AW23" s="189"/>
      <c r="AX23" s="189"/>
      <c r="AY23" s="171"/>
      <c r="AZ23" s="188"/>
      <c r="BA23" s="189"/>
      <c r="BB23" s="189"/>
      <c r="BC23" s="171"/>
      <c r="BD23" s="190">
        <f>SUM(AD23,AT23,AV23,AZ23)</f>
        <v>0</v>
      </c>
      <c r="BE23" s="191"/>
    </row>
    <row r="24" spans="1:57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53"/>
      <c r="Z24" s="149"/>
      <c r="AA24" s="175"/>
      <c r="AB24" s="153"/>
      <c r="AC24" s="154"/>
      <c r="AD24" s="184"/>
      <c r="AE24" s="185"/>
      <c r="AF24" s="187"/>
      <c r="AG24" s="145"/>
      <c r="AH24" s="143"/>
      <c r="AI24" s="145"/>
      <c r="AJ24" s="143"/>
      <c r="AK24" s="145"/>
      <c r="AL24" s="143"/>
      <c r="AM24" s="145"/>
      <c r="AN24" s="143"/>
      <c r="AO24" s="145"/>
      <c r="AP24" s="143"/>
      <c r="AQ24" s="145"/>
      <c r="AR24" s="143"/>
      <c r="AS24" s="173"/>
      <c r="AT24" s="175"/>
      <c r="AU24" s="149"/>
      <c r="AV24" s="175"/>
      <c r="AW24" s="153"/>
      <c r="AX24" s="153"/>
      <c r="AY24" s="149"/>
      <c r="AZ24" s="175"/>
      <c r="BA24" s="153"/>
      <c r="BB24" s="153"/>
      <c r="BC24" s="149"/>
      <c r="BD24" s="192"/>
      <c r="BE24" s="193"/>
    </row>
    <row r="25" spans="1:57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89"/>
      <c r="Z25" s="171"/>
      <c r="AA25" s="188"/>
      <c r="AB25" s="189"/>
      <c r="AC25" s="207"/>
      <c r="AD25" s="204">
        <f t="shared" ref="AD25" si="5">Q25+Y25+AA25</f>
        <v>0</v>
      </c>
      <c r="AE25" s="205"/>
      <c r="AF25" s="206"/>
      <c r="AG25" s="169"/>
      <c r="AH25" s="167"/>
      <c r="AI25" s="169"/>
      <c r="AJ25" s="167"/>
      <c r="AK25" s="169"/>
      <c r="AL25" s="167"/>
      <c r="AM25" s="169"/>
      <c r="AN25" s="167"/>
      <c r="AO25" s="169"/>
      <c r="AP25" s="167"/>
      <c r="AQ25" s="169"/>
      <c r="AR25" s="167"/>
      <c r="AS25" s="200"/>
      <c r="AT25" s="188"/>
      <c r="AU25" s="171"/>
      <c r="AV25" s="188"/>
      <c r="AW25" s="189"/>
      <c r="AX25" s="189"/>
      <c r="AY25" s="171"/>
      <c r="AZ25" s="188"/>
      <c r="BA25" s="189"/>
      <c r="BB25" s="189"/>
      <c r="BC25" s="171"/>
      <c r="BD25" s="190">
        <f>SUM(AD25,AT25,AV25,AZ25)</f>
        <v>0</v>
      </c>
      <c r="BE25" s="191"/>
    </row>
    <row r="26" spans="1:57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53"/>
      <c r="Z26" s="149"/>
      <c r="AA26" s="175"/>
      <c r="AB26" s="153"/>
      <c r="AC26" s="154"/>
      <c r="AD26" s="184"/>
      <c r="AE26" s="185"/>
      <c r="AF26" s="187"/>
      <c r="AG26" s="145"/>
      <c r="AH26" s="143"/>
      <c r="AI26" s="145"/>
      <c r="AJ26" s="143"/>
      <c r="AK26" s="145"/>
      <c r="AL26" s="143"/>
      <c r="AM26" s="145"/>
      <c r="AN26" s="143"/>
      <c r="AO26" s="145"/>
      <c r="AP26" s="143"/>
      <c r="AQ26" s="145"/>
      <c r="AR26" s="143"/>
      <c r="AS26" s="173"/>
      <c r="AT26" s="175"/>
      <c r="AU26" s="149"/>
      <c r="AV26" s="175"/>
      <c r="AW26" s="153"/>
      <c r="AX26" s="153"/>
      <c r="AY26" s="149"/>
      <c r="AZ26" s="175"/>
      <c r="BA26" s="153"/>
      <c r="BB26" s="153"/>
      <c r="BC26" s="149"/>
      <c r="BD26" s="192"/>
      <c r="BE26" s="193"/>
    </row>
    <row r="27" spans="1:57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89"/>
      <c r="Z27" s="171"/>
      <c r="AA27" s="188"/>
      <c r="AB27" s="189"/>
      <c r="AC27" s="207"/>
      <c r="AD27" s="204">
        <f t="shared" ref="AD27" si="6">Q27+Y27+AA27</f>
        <v>0</v>
      </c>
      <c r="AE27" s="205"/>
      <c r="AF27" s="206"/>
      <c r="AG27" s="169"/>
      <c r="AH27" s="167"/>
      <c r="AI27" s="169"/>
      <c r="AJ27" s="167"/>
      <c r="AK27" s="169"/>
      <c r="AL27" s="167"/>
      <c r="AM27" s="169"/>
      <c r="AN27" s="167"/>
      <c r="AO27" s="169"/>
      <c r="AP27" s="167"/>
      <c r="AQ27" s="169"/>
      <c r="AR27" s="167"/>
      <c r="AS27" s="200"/>
      <c r="AT27" s="188"/>
      <c r="AU27" s="171"/>
      <c r="AV27" s="188"/>
      <c r="AW27" s="189"/>
      <c r="AX27" s="189"/>
      <c r="AY27" s="171"/>
      <c r="AZ27" s="188"/>
      <c r="BA27" s="189"/>
      <c r="BB27" s="189"/>
      <c r="BC27" s="171"/>
      <c r="BD27" s="190">
        <f>SUM(AD27,AT27,AV27,AZ27)</f>
        <v>0</v>
      </c>
      <c r="BE27" s="191"/>
    </row>
    <row r="28" spans="1:57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53"/>
      <c r="Z28" s="149"/>
      <c r="AA28" s="175"/>
      <c r="AB28" s="153"/>
      <c r="AC28" s="154"/>
      <c r="AD28" s="184"/>
      <c r="AE28" s="185"/>
      <c r="AF28" s="187"/>
      <c r="AG28" s="145"/>
      <c r="AH28" s="143"/>
      <c r="AI28" s="145"/>
      <c r="AJ28" s="143"/>
      <c r="AK28" s="145"/>
      <c r="AL28" s="143"/>
      <c r="AM28" s="145"/>
      <c r="AN28" s="143"/>
      <c r="AO28" s="145"/>
      <c r="AP28" s="143"/>
      <c r="AQ28" s="145"/>
      <c r="AR28" s="143"/>
      <c r="AS28" s="173"/>
      <c r="AT28" s="175"/>
      <c r="AU28" s="149"/>
      <c r="AV28" s="175"/>
      <c r="AW28" s="153"/>
      <c r="AX28" s="153"/>
      <c r="AY28" s="149"/>
      <c r="AZ28" s="175"/>
      <c r="BA28" s="153"/>
      <c r="BB28" s="153"/>
      <c r="BC28" s="149"/>
      <c r="BD28" s="192"/>
      <c r="BE28" s="193"/>
    </row>
    <row r="29" spans="1:57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89"/>
      <c r="Z29" s="171"/>
      <c r="AA29" s="188"/>
      <c r="AB29" s="189"/>
      <c r="AC29" s="207"/>
      <c r="AD29" s="204">
        <f t="shared" ref="AD29" si="7">Q29+Y29+AA29</f>
        <v>0</v>
      </c>
      <c r="AE29" s="205"/>
      <c r="AF29" s="206"/>
      <c r="AG29" s="169"/>
      <c r="AH29" s="167"/>
      <c r="AI29" s="169"/>
      <c r="AJ29" s="167"/>
      <c r="AK29" s="169"/>
      <c r="AL29" s="167"/>
      <c r="AM29" s="169"/>
      <c r="AN29" s="167"/>
      <c r="AO29" s="169"/>
      <c r="AP29" s="167"/>
      <c r="AQ29" s="169"/>
      <c r="AR29" s="167"/>
      <c r="AS29" s="200"/>
      <c r="AT29" s="188"/>
      <c r="AU29" s="171"/>
      <c r="AV29" s="188"/>
      <c r="AW29" s="189"/>
      <c r="AX29" s="189"/>
      <c r="AY29" s="171"/>
      <c r="AZ29" s="188"/>
      <c r="BA29" s="189"/>
      <c r="BB29" s="189"/>
      <c r="BC29" s="171"/>
      <c r="BD29" s="190">
        <f>SUM(AD29,AT29,AV29,AZ29)</f>
        <v>0</v>
      </c>
      <c r="BE29" s="191"/>
    </row>
    <row r="30" spans="1:57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53"/>
      <c r="Z30" s="149"/>
      <c r="AA30" s="175"/>
      <c r="AB30" s="153"/>
      <c r="AC30" s="154"/>
      <c r="AD30" s="184"/>
      <c r="AE30" s="185"/>
      <c r="AF30" s="187"/>
      <c r="AG30" s="145"/>
      <c r="AH30" s="143"/>
      <c r="AI30" s="145"/>
      <c r="AJ30" s="143"/>
      <c r="AK30" s="145"/>
      <c r="AL30" s="143"/>
      <c r="AM30" s="145"/>
      <c r="AN30" s="143"/>
      <c r="AO30" s="145"/>
      <c r="AP30" s="143"/>
      <c r="AQ30" s="145"/>
      <c r="AR30" s="143"/>
      <c r="AS30" s="173"/>
      <c r="AT30" s="175"/>
      <c r="AU30" s="149"/>
      <c r="AV30" s="175"/>
      <c r="AW30" s="153"/>
      <c r="AX30" s="153"/>
      <c r="AY30" s="149"/>
      <c r="AZ30" s="175"/>
      <c r="BA30" s="153"/>
      <c r="BB30" s="153"/>
      <c r="BC30" s="149"/>
      <c r="BD30" s="192"/>
      <c r="BE30" s="193"/>
    </row>
    <row r="31" spans="1:57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89"/>
      <c r="Z31" s="171"/>
      <c r="AA31" s="188"/>
      <c r="AB31" s="189"/>
      <c r="AC31" s="207"/>
      <c r="AD31" s="204">
        <f t="shared" ref="AD31" si="8">Q31+Y31+AA31</f>
        <v>0</v>
      </c>
      <c r="AE31" s="205"/>
      <c r="AF31" s="206"/>
      <c r="AG31" s="169"/>
      <c r="AH31" s="167"/>
      <c r="AI31" s="169"/>
      <c r="AJ31" s="167"/>
      <c r="AK31" s="169"/>
      <c r="AL31" s="167"/>
      <c r="AM31" s="169"/>
      <c r="AN31" s="167"/>
      <c r="AO31" s="169"/>
      <c r="AP31" s="167"/>
      <c r="AQ31" s="169"/>
      <c r="AR31" s="167"/>
      <c r="AS31" s="200"/>
      <c r="AT31" s="188"/>
      <c r="AU31" s="171"/>
      <c r="AV31" s="188"/>
      <c r="AW31" s="189"/>
      <c r="AX31" s="189"/>
      <c r="AY31" s="171"/>
      <c r="AZ31" s="188"/>
      <c r="BA31" s="189"/>
      <c r="BB31" s="189"/>
      <c r="BC31" s="171"/>
      <c r="BD31" s="190">
        <f>SUM(AD31,AT31,AV31,AZ31)</f>
        <v>0</v>
      </c>
      <c r="BE31" s="191"/>
    </row>
    <row r="32" spans="1:57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53"/>
      <c r="Z32" s="149"/>
      <c r="AA32" s="175"/>
      <c r="AB32" s="153"/>
      <c r="AC32" s="154"/>
      <c r="AD32" s="184"/>
      <c r="AE32" s="185"/>
      <c r="AF32" s="187"/>
      <c r="AG32" s="145"/>
      <c r="AH32" s="143"/>
      <c r="AI32" s="145"/>
      <c r="AJ32" s="143"/>
      <c r="AK32" s="145"/>
      <c r="AL32" s="143"/>
      <c r="AM32" s="145"/>
      <c r="AN32" s="143"/>
      <c r="AO32" s="145"/>
      <c r="AP32" s="143"/>
      <c r="AQ32" s="145"/>
      <c r="AR32" s="143"/>
      <c r="AS32" s="173"/>
      <c r="AT32" s="175"/>
      <c r="AU32" s="149"/>
      <c r="AV32" s="175"/>
      <c r="AW32" s="153"/>
      <c r="AX32" s="153"/>
      <c r="AY32" s="149"/>
      <c r="AZ32" s="175"/>
      <c r="BA32" s="153"/>
      <c r="BB32" s="153"/>
      <c r="BC32" s="149"/>
      <c r="BD32" s="192"/>
      <c r="BE32" s="193"/>
    </row>
    <row r="33" spans="1:57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89"/>
      <c r="Z33" s="171"/>
      <c r="AA33" s="188"/>
      <c r="AB33" s="189"/>
      <c r="AC33" s="207"/>
      <c r="AD33" s="204">
        <f t="shared" ref="AD33" si="9">Q33+Y33+AA33</f>
        <v>0</v>
      </c>
      <c r="AE33" s="205"/>
      <c r="AF33" s="206"/>
      <c r="AG33" s="169"/>
      <c r="AH33" s="167"/>
      <c r="AI33" s="169"/>
      <c r="AJ33" s="167"/>
      <c r="AK33" s="169"/>
      <c r="AL33" s="167"/>
      <c r="AM33" s="169"/>
      <c r="AN33" s="167"/>
      <c r="AO33" s="169"/>
      <c r="AP33" s="167"/>
      <c r="AQ33" s="169"/>
      <c r="AR33" s="167"/>
      <c r="AS33" s="200"/>
      <c r="AT33" s="188"/>
      <c r="AU33" s="171"/>
      <c r="AV33" s="188"/>
      <c r="AW33" s="189"/>
      <c r="AX33" s="189"/>
      <c r="AY33" s="171"/>
      <c r="AZ33" s="188"/>
      <c r="BA33" s="189"/>
      <c r="BB33" s="189"/>
      <c r="BC33" s="171"/>
      <c r="BD33" s="190">
        <f>SUM(AD33,AT33,AV33,AZ33)</f>
        <v>0</v>
      </c>
      <c r="BE33" s="191"/>
    </row>
    <row r="34" spans="1:57" ht="18.75" customHeight="1" thickBot="1">
      <c r="A34" s="214"/>
      <c r="B34" s="215"/>
      <c r="C34" s="216"/>
      <c r="D34" s="216"/>
      <c r="E34" s="216"/>
      <c r="F34" s="216"/>
      <c r="G34" s="216"/>
      <c r="H34" s="235"/>
      <c r="I34" s="235"/>
      <c r="J34" s="236"/>
      <c r="K34" s="217"/>
      <c r="L34" s="218"/>
      <c r="M34" s="219"/>
      <c r="N34" s="220"/>
      <c r="O34" s="218"/>
      <c r="P34" s="219"/>
      <c r="Q34" s="237"/>
      <c r="R34" s="223"/>
      <c r="S34" s="218"/>
      <c r="T34" s="218"/>
      <c r="U34" s="219"/>
      <c r="V34" s="220"/>
      <c r="W34" s="218"/>
      <c r="X34" s="219"/>
      <c r="Y34" s="222"/>
      <c r="Z34" s="223"/>
      <c r="AA34" s="221"/>
      <c r="AB34" s="222"/>
      <c r="AC34" s="238"/>
      <c r="AD34" s="239"/>
      <c r="AE34" s="240"/>
      <c r="AF34" s="217"/>
      <c r="AG34" s="219"/>
      <c r="AH34" s="220"/>
      <c r="AI34" s="219"/>
      <c r="AJ34" s="220"/>
      <c r="AK34" s="219"/>
      <c r="AL34" s="220"/>
      <c r="AM34" s="219"/>
      <c r="AN34" s="220"/>
      <c r="AO34" s="219"/>
      <c r="AP34" s="220"/>
      <c r="AQ34" s="219"/>
      <c r="AR34" s="220"/>
      <c r="AS34" s="226"/>
      <c r="AT34" s="221"/>
      <c r="AU34" s="223"/>
      <c r="AV34" s="221"/>
      <c r="AW34" s="222"/>
      <c r="AX34" s="222"/>
      <c r="AY34" s="223"/>
      <c r="AZ34" s="221"/>
      <c r="BA34" s="222"/>
      <c r="BB34" s="222"/>
      <c r="BC34" s="223"/>
      <c r="BD34" s="224"/>
      <c r="BE34" s="225"/>
    </row>
    <row r="35" spans="1:57" ht="33.75" customHeight="1" thickTop="1" thickBot="1">
      <c r="A35" s="246" t="s">
        <v>9</v>
      </c>
      <c r="B35" s="247"/>
      <c r="C35" s="247"/>
      <c r="D35" s="247"/>
      <c r="E35" s="247"/>
      <c r="F35" s="247"/>
      <c r="G35" s="247"/>
      <c r="H35" s="247"/>
      <c r="I35" s="247"/>
      <c r="J35" s="248"/>
      <c r="K35" s="249"/>
      <c r="L35" s="250"/>
      <c r="M35" s="250"/>
      <c r="N35" s="250"/>
      <c r="O35" s="250"/>
      <c r="P35" s="251"/>
      <c r="Q35" s="252">
        <f>SUM(Q13:R34)</f>
        <v>0</v>
      </c>
      <c r="R35" s="234"/>
      <c r="S35" s="250"/>
      <c r="T35" s="250"/>
      <c r="U35" s="250"/>
      <c r="V35" s="250"/>
      <c r="W35" s="250"/>
      <c r="X35" s="251"/>
      <c r="Y35" s="253">
        <f>SUM(Y13:Z34)</f>
        <v>0</v>
      </c>
      <c r="Z35" s="229"/>
      <c r="AA35" s="230">
        <f>SUM(AA13:AC34)</f>
        <v>0</v>
      </c>
      <c r="AB35" s="254"/>
      <c r="AC35" s="229"/>
      <c r="AD35" s="243">
        <f>SUM(AD13:AE34)</f>
        <v>0</v>
      </c>
      <c r="AE35" s="244"/>
      <c r="AF35" s="245">
        <f>COUNTA(AF13:AG34)</f>
        <v>0</v>
      </c>
      <c r="AG35" s="228"/>
      <c r="AH35" s="227">
        <f>COUNTA(AH13:AI34)</f>
        <v>0</v>
      </c>
      <c r="AI35" s="228"/>
      <c r="AJ35" s="227">
        <f>COUNTA(AJ13:AK34)</f>
        <v>0</v>
      </c>
      <c r="AK35" s="228"/>
      <c r="AL35" s="227">
        <f>COUNTA(AL13:AM34)</f>
        <v>0</v>
      </c>
      <c r="AM35" s="228"/>
      <c r="AN35" s="227">
        <f>COUNTA(AN13:AO34)</f>
        <v>0</v>
      </c>
      <c r="AO35" s="228"/>
      <c r="AP35" s="227">
        <f>COUNTA(AP13:AQ34)</f>
        <v>0</v>
      </c>
      <c r="AQ35" s="228"/>
      <c r="AR35" s="227">
        <f>COUNTA(AR13:AS34)</f>
        <v>0</v>
      </c>
      <c r="AS35" s="229"/>
      <c r="AT35" s="230">
        <f>SUM(AT13:AU34)</f>
        <v>0</v>
      </c>
      <c r="AU35" s="231"/>
      <c r="AV35" s="232">
        <f>SUM(AV13:AY34)</f>
        <v>0</v>
      </c>
      <c r="AW35" s="233"/>
      <c r="AX35" s="233"/>
      <c r="AY35" s="234"/>
      <c r="AZ35" s="232">
        <f>SUM(AZ13:BC34)</f>
        <v>0</v>
      </c>
      <c r="BA35" s="233"/>
      <c r="BB35" s="233"/>
      <c r="BC35" s="234"/>
      <c r="BD35" s="241">
        <f>SUM(BD13:BE34)</f>
        <v>0</v>
      </c>
      <c r="BE35" s="242"/>
    </row>
    <row r="36" spans="1:57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G36" s="2"/>
      <c r="AH36" s="2"/>
      <c r="AI36" s="3"/>
      <c r="AJ36" s="2"/>
    </row>
    <row r="37" spans="1:57" ht="22.5" customHeight="1">
      <c r="C37" s="5"/>
      <c r="D37" s="6"/>
      <c r="E37" s="6"/>
      <c r="F37" s="6"/>
      <c r="G37" s="5"/>
      <c r="H37" s="5"/>
      <c r="I37" s="5"/>
      <c r="J37" s="5"/>
      <c r="AA37" s="5"/>
      <c r="AB37" s="5"/>
      <c r="AC37" s="5"/>
      <c r="AF37" s="5"/>
      <c r="AG37" s="6"/>
      <c r="AH37" s="6"/>
      <c r="AI37" s="6"/>
      <c r="AJ37" s="6"/>
      <c r="AK37" s="5"/>
      <c r="AL37" s="5"/>
      <c r="AM37" s="5"/>
      <c r="AN37" s="5"/>
      <c r="AO37" s="5"/>
      <c r="AP37" s="5"/>
    </row>
    <row r="38" spans="1:57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A38" s="14"/>
      <c r="AB38" s="14"/>
      <c r="AC38" s="14"/>
      <c r="AF38" s="14"/>
      <c r="AG38" s="14"/>
      <c r="AH38" s="14"/>
      <c r="AI38" s="14"/>
      <c r="AJ38" s="14"/>
      <c r="AK38" s="5"/>
      <c r="AL38" s="5"/>
      <c r="AM38" s="5"/>
      <c r="AN38" s="5"/>
      <c r="AO38" s="5"/>
      <c r="AP38" s="5"/>
    </row>
  </sheetData>
  <mergeCells count="311">
    <mergeCell ref="AD35:AE35"/>
    <mergeCell ref="AF35:AG35"/>
    <mergeCell ref="AH35:AI35"/>
    <mergeCell ref="AJ35:AK35"/>
    <mergeCell ref="AL35:AM35"/>
    <mergeCell ref="AN35:AO35"/>
    <mergeCell ref="A35:J35"/>
    <mergeCell ref="K35:P35"/>
    <mergeCell ref="Q35:R35"/>
    <mergeCell ref="S35:X35"/>
    <mergeCell ref="Y35:Z35"/>
    <mergeCell ref="AA35:AC35"/>
    <mergeCell ref="H34:J34"/>
    <mergeCell ref="AF33:AG34"/>
    <mergeCell ref="AH33:AI34"/>
    <mergeCell ref="AJ33:AK34"/>
    <mergeCell ref="AL33:AM34"/>
    <mergeCell ref="AN33:AO34"/>
    <mergeCell ref="AP33:AQ34"/>
    <mergeCell ref="Q33:R34"/>
    <mergeCell ref="S33:U34"/>
    <mergeCell ref="V33:X34"/>
    <mergeCell ref="Y33:Z34"/>
    <mergeCell ref="AA33:AC34"/>
    <mergeCell ref="AD33:AE34"/>
    <mergeCell ref="AZ33:BC34"/>
    <mergeCell ref="BD33:BE34"/>
    <mergeCell ref="AR33:AS34"/>
    <mergeCell ref="AT33:AU34"/>
    <mergeCell ref="AV33:AY34"/>
    <mergeCell ref="AP35:AQ35"/>
    <mergeCell ref="AR35:AS35"/>
    <mergeCell ref="AT35:AU35"/>
    <mergeCell ref="AV35:AY35"/>
    <mergeCell ref="AZ35:BC35"/>
    <mergeCell ref="BD35:BE35"/>
    <mergeCell ref="AT31:AU32"/>
    <mergeCell ref="AV31:AY32"/>
    <mergeCell ref="AZ31:BC32"/>
    <mergeCell ref="BD31:BE32"/>
    <mergeCell ref="H32:J32"/>
    <mergeCell ref="A33:B34"/>
    <mergeCell ref="C33:G34"/>
    <mergeCell ref="H33:J33"/>
    <mergeCell ref="K33:M34"/>
    <mergeCell ref="N33:P34"/>
    <mergeCell ref="AH31:AI32"/>
    <mergeCell ref="AJ31:AK32"/>
    <mergeCell ref="AL31:AM32"/>
    <mergeCell ref="AN31:AO32"/>
    <mergeCell ref="AP31:AQ32"/>
    <mergeCell ref="AR31:AS32"/>
    <mergeCell ref="S31:U32"/>
    <mergeCell ref="V31:X32"/>
    <mergeCell ref="Y31:Z32"/>
    <mergeCell ref="AA31:AC32"/>
    <mergeCell ref="AD31:AE32"/>
    <mergeCell ref="AF31:AG32"/>
    <mergeCell ref="A31:B32"/>
    <mergeCell ref="C31:G32"/>
    <mergeCell ref="AT29:AU30"/>
    <mergeCell ref="AV29:AY30"/>
    <mergeCell ref="AZ29:BC30"/>
    <mergeCell ref="BD29:BE30"/>
    <mergeCell ref="H30:J30"/>
    <mergeCell ref="AF29:AG30"/>
    <mergeCell ref="AH29:AI30"/>
    <mergeCell ref="AJ29:AK30"/>
    <mergeCell ref="AL29:AM30"/>
    <mergeCell ref="AN29:AO30"/>
    <mergeCell ref="AP29:AQ30"/>
    <mergeCell ref="Q29:R30"/>
    <mergeCell ref="S29:U30"/>
    <mergeCell ref="V29:X30"/>
    <mergeCell ref="Y29:Z30"/>
    <mergeCell ref="AA29:AC30"/>
    <mergeCell ref="AD29:AE30"/>
    <mergeCell ref="AR27:AS28"/>
    <mergeCell ref="S27:U28"/>
    <mergeCell ref="V27:X28"/>
    <mergeCell ref="Y27:Z28"/>
    <mergeCell ref="AA27:AC28"/>
    <mergeCell ref="AD27:AE28"/>
    <mergeCell ref="AF27:AG28"/>
    <mergeCell ref="H31:J31"/>
    <mergeCell ref="K31:M32"/>
    <mergeCell ref="N31:P32"/>
    <mergeCell ref="Q31:R32"/>
    <mergeCell ref="AR29:AS30"/>
    <mergeCell ref="A29:B30"/>
    <mergeCell ref="C29:G30"/>
    <mergeCell ref="H29:J29"/>
    <mergeCell ref="K29:M30"/>
    <mergeCell ref="N29:P30"/>
    <mergeCell ref="AH27:AI28"/>
    <mergeCell ref="AJ27:AK28"/>
    <mergeCell ref="AL27:AM28"/>
    <mergeCell ref="A27:B28"/>
    <mergeCell ref="C27:G28"/>
    <mergeCell ref="H27:J27"/>
    <mergeCell ref="K27:M28"/>
    <mergeCell ref="N27:P28"/>
    <mergeCell ref="Q27:R28"/>
    <mergeCell ref="AN25:AO26"/>
    <mergeCell ref="AP25:AQ26"/>
    <mergeCell ref="Q25:R26"/>
    <mergeCell ref="S25:U26"/>
    <mergeCell ref="V25:X26"/>
    <mergeCell ref="Y25:Z26"/>
    <mergeCell ref="AA25:AC26"/>
    <mergeCell ref="AD25:AE26"/>
    <mergeCell ref="H28:J28"/>
    <mergeCell ref="AN27:AO28"/>
    <mergeCell ref="AP27:AQ28"/>
    <mergeCell ref="AT27:AU28"/>
    <mergeCell ref="AV27:AY28"/>
    <mergeCell ref="AZ27:BC28"/>
    <mergeCell ref="BD27:BE28"/>
    <mergeCell ref="AN23:AO24"/>
    <mergeCell ref="AP23:AQ24"/>
    <mergeCell ref="AR23:AS24"/>
    <mergeCell ref="S23:U24"/>
    <mergeCell ref="V23:X24"/>
    <mergeCell ref="Y23:Z24"/>
    <mergeCell ref="AA23:AC24"/>
    <mergeCell ref="AD23:AE24"/>
    <mergeCell ref="AF23:AG24"/>
    <mergeCell ref="AT23:AU24"/>
    <mergeCell ref="AV23:AY24"/>
    <mergeCell ref="AZ23:BC24"/>
    <mergeCell ref="BD23:BE24"/>
    <mergeCell ref="AR25:AS26"/>
    <mergeCell ref="AT25:AU26"/>
    <mergeCell ref="AV25:AY26"/>
    <mergeCell ref="AZ25:BC26"/>
    <mergeCell ref="BD25:BE26"/>
    <mergeCell ref="AF25:AG26"/>
    <mergeCell ref="AH25:AI26"/>
    <mergeCell ref="H24:J24"/>
    <mergeCell ref="A25:B26"/>
    <mergeCell ref="C25:G26"/>
    <mergeCell ref="H25:J25"/>
    <mergeCell ref="K25:M26"/>
    <mergeCell ref="N25:P26"/>
    <mergeCell ref="AH23:AI24"/>
    <mergeCell ref="AJ23:AK24"/>
    <mergeCell ref="AL23:AM24"/>
    <mergeCell ref="A23:B24"/>
    <mergeCell ref="C23:G24"/>
    <mergeCell ref="H23:J23"/>
    <mergeCell ref="K23:M24"/>
    <mergeCell ref="N23:P24"/>
    <mergeCell ref="Q23:R24"/>
    <mergeCell ref="H26:J26"/>
    <mergeCell ref="AJ25:AK26"/>
    <mergeCell ref="AL25:AM26"/>
    <mergeCell ref="AZ21:BC22"/>
    <mergeCell ref="BD21:BE22"/>
    <mergeCell ref="H22:J22"/>
    <mergeCell ref="AF21:AG22"/>
    <mergeCell ref="AH21:AI22"/>
    <mergeCell ref="AJ21:AK22"/>
    <mergeCell ref="AL21:AM22"/>
    <mergeCell ref="AN21:AO22"/>
    <mergeCell ref="AP21:AQ22"/>
    <mergeCell ref="Q21:R22"/>
    <mergeCell ref="S21:U22"/>
    <mergeCell ref="V21:X22"/>
    <mergeCell ref="Y21:Z22"/>
    <mergeCell ref="AA21:AC22"/>
    <mergeCell ref="AD21:AE22"/>
    <mergeCell ref="AV19:AY20"/>
    <mergeCell ref="AZ19:BC20"/>
    <mergeCell ref="BD19:BE20"/>
    <mergeCell ref="H20:J20"/>
    <mergeCell ref="A21:B22"/>
    <mergeCell ref="C21:G22"/>
    <mergeCell ref="H21:J21"/>
    <mergeCell ref="K21:M22"/>
    <mergeCell ref="N21:P22"/>
    <mergeCell ref="AH19:AI20"/>
    <mergeCell ref="AJ19:AK20"/>
    <mergeCell ref="AL19:AM20"/>
    <mergeCell ref="AN19:AO20"/>
    <mergeCell ref="AP19:AQ20"/>
    <mergeCell ref="AR19:AS20"/>
    <mergeCell ref="S19:U20"/>
    <mergeCell ref="V19:X20"/>
    <mergeCell ref="Y19:Z20"/>
    <mergeCell ref="AA19:AC20"/>
    <mergeCell ref="AD19:AE20"/>
    <mergeCell ref="AF19:AG20"/>
    <mergeCell ref="AR21:AS22"/>
    <mergeCell ref="AT21:AU22"/>
    <mergeCell ref="AV21:AY22"/>
    <mergeCell ref="AJ15:AK16"/>
    <mergeCell ref="AV17:AY18"/>
    <mergeCell ref="AZ17:BC18"/>
    <mergeCell ref="BD17:BE18"/>
    <mergeCell ref="H18:J18"/>
    <mergeCell ref="A19:B20"/>
    <mergeCell ref="C19:G20"/>
    <mergeCell ref="H19:J19"/>
    <mergeCell ref="K19:M20"/>
    <mergeCell ref="N19:P20"/>
    <mergeCell ref="Q19:R20"/>
    <mergeCell ref="AJ17:AK18"/>
    <mergeCell ref="AL17:AM18"/>
    <mergeCell ref="AN17:AO18"/>
    <mergeCell ref="AP17:AQ18"/>
    <mergeCell ref="AR17:AS18"/>
    <mergeCell ref="AT17:AU18"/>
    <mergeCell ref="V17:X18"/>
    <mergeCell ref="Y17:Z18"/>
    <mergeCell ref="AA17:AC18"/>
    <mergeCell ref="AD17:AE18"/>
    <mergeCell ref="AF17:AG18"/>
    <mergeCell ref="AH17:AI18"/>
    <mergeCell ref="AT19:AU20"/>
    <mergeCell ref="AH13:AI14"/>
    <mergeCell ref="AJ13:AK14"/>
    <mergeCell ref="AL13:AM14"/>
    <mergeCell ref="AZ15:BC16"/>
    <mergeCell ref="BD15:BE16"/>
    <mergeCell ref="H16:J16"/>
    <mergeCell ref="A17:B18"/>
    <mergeCell ref="C17:G18"/>
    <mergeCell ref="H17:J17"/>
    <mergeCell ref="K17:M18"/>
    <mergeCell ref="N17:P18"/>
    <mergeCell ref="Q17:R18"/>
    <mergeCell ref="S17:U18"/>
    <mergeCell ref="AL15:AM16"/>
    <mergeCell ref="AN15:AO16"/>
    <mergeCell ref="AP15:AQ16"/>
    <mergeCell ref="AR15:AS16"/>
    <mergeCell ref="AT15:AU16"/>
    <mergeCell ref="AV15:AY16"/>
    <mergeCell ref="Y15:Z16"/>
    <mergeCell ref="AA15:AC16"/>
    <mergeCell ref="AD15:AE16"/>
    <mergeCell ref="AF15:AG16"/>
    <mergeCell ref="AH15:AI16"/>
    <mergeCell ref="K12:M12"/>
    <mergeCell ref="N12:P12"/>
    <mergeCell ref="Q12:R12"/>
    <mergeCell ref="S12:U12"/>
    <mergeCell ref="V12:X12"/>
    <mergeCell ref="BD13:BE14"/>
    <mergeCell ref="H14:J14"/>
    <mergeCell ref="A15:B16"/>
    <mergeCell ref="C15:G16"/>
    <mergeCell ref="H15:J15"/>
    <mergeCell ref="K15:M16"/>
    <mergeCell ref="N15:P16"/>
    <mergeCell ref="Q15:R16"/>
    <mergeCell ref="S15:U16"/>
    <mergeCell ref="V15:X16"/>
    <mergeCell ref="AN13:AO14"/>
    <mergeCell ref="AP13:AQ14"/>
    <mergeCell ref="AR13:AS14"/>
    <mergeCell ref="AT13:AU14"/>
    <mergeCell ref="AV13:AY14"/>
    <mergeCell ref="AZ13:BC14"/>
    <mergeCell ref="AA13:AC14"/>
    <mergeCell ref="AD13:AE14"/>
    <mergeCell ref="AF13:AG14"/>
    <mergeCell ref="A13:B14"/>
    <mergeCell ref="C13:G14"/>
    <mergeCell ref="H13:J13"/>
    <mergeCell ref="K13:M14"/>
    <mergeCell ref="N13:P14"/>
    <mergeCell ref="Q13:R14"/>
    <mergeCell ref="S13:U14"/>
    <mergeCell ref="V13:X14"/>
    <mergeCell ref="Y13:Z14"/>
    <mergeCell ref="A9:C9"/>
    <mergeCell ref="A10:B12"/>
    <mergeCell ref="C10:G12"/>
    <mergeCell ref="H10:J11"/>
    <mergeCell ref="K10:AE10"/>
    <mergeCell ref="AF10:AU10"/>
    <mergeCell ref="AV10:AY12"/>
    <mergeCell ref="AZ10:BC12"/>
    <mergeCell ref="BD10:BE12"/>
    <mergeCell ref="K11:R11"/>
    <mergeCell ref="S11:Z11"/>
    <mergeCell ref="AA11:AC12"/>
    <mergeCell ref="AD11:AE12"/>
    <mergeCell ref="AF11:AS11"/>
    <mergeCell ref="AT11:AU12"/>
    <mergeCell ref="Y12:Z12"/>
    <mergeCell ref="AR12:AS12"/>
    <mergeCell ref="AF12:AG12"/>
    <mergeCell ref="AH12:AI12"/>
    <mergeCell ref="AJ12:AK12"/>
    <mergeCell ref="AL12:AM12"/>
    <mergeCell ref="AN12:AO12"/>
    <mergeCell ref="AP12:AQ12"/>
    <mergeCell ref="H12:J12"/>
    <mergeCell ref="AU1:BE1"/>
    <mergeCell ref="A2:BE2"/>
    <mergeCell ref="B4:G6"/>
    <mergeCell ref="H4:M6"/>
    <mergeCell ref="N4:R6"/>
    <mergeCell ref="AF4:AZ4"/>
    <mergeCell ref="AM6:BA6"/>
    <mergeCell ref="B7:G8"/>
    <mergeCell ref="H7:M8"/>
    <mergeCell ref="N7:R8"/>
    <mergeCell ref="AT8:BD8"/>
  </mergeCells>
  <phoneticPr fontId="2"/>
  <printOptions horizontalCentered="1" verticalCentered="1"/>
  <pageMargins left="0.51181102362204722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653E51-B3CC-45C1-8B35-B4E91BD3A70E}">
          <x14:formula1>
            <xm:f>Sheet1!$B$4</xm:f>
          </x14:formula1>
          <xm:sqref>AF13:AS34</xm:sqref>
        </x14:dataValidation>
        <x14:dataValidation type="list" allowBlank="1" showInputMessage="1" showErrorMessage="1" xr:uid="{8F411FCD-0DC9-48B0-BD99-B41A9AB8370C}">
          <x14:formula1>
            <xm:f>Sheet1!$D$3:$D$11</xm:f>
          </x14:formula1>
          <xm:sqref>H14:J14 H16:J16 H18:J18 H20:J20 H22:J22 H24:J24 H26:J26 H28:J28 H30:J30 H32:J32 H34:J34</xm:sqref>
        </x14:dataValidation>
        <x14:dataValidation type="list" allowBlank="1" showInputMessage="1" showErrorMessage="1" xr:uid="{46714252-CF58-4DAC-B004-904038BB4F05}">
          <x14:formula1>
            <xm:f>Sheet1!$C$4:$C$6</xm:f>
          </x14:formula1>
          <xm:sqref>H13:J13 H15:J15 H17:J17 H19:J19 H21:J21 H23:J23 H25:J25 H27:J27 H29:J29 H31:J31 H33:J33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38"/>
  <sheetViews>
    <sheetView view="pageBreakPreview" zoomScale="85" zoomScaleNormal="85" zoomScaleSheetLayoutView="85" workbookViewId="0">
      <selection activeCell="A3" sqref="A3"/>
    </sheetView>
  </sheetViews>
  <sheetFormatPr defaultRowHeight="13.5"/>
  <cols>
    <col min="1" max="2" width="2.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9" width="3" customWidth="1"/>
    <col min="30" max="31" width="4.5" customWidth="1"/>
    <col min="32" max="45" width="2.375" customWidth="1"/>
    <col min="46" max="47" width="4.625" customWidth="1"/>
    <col min="48" max="55" width="2.375" customWidth="1"/>
    <col min="56" max="57" width="5.125" customWidth="1"/>
    <col min="58" max="100" width="2.625" customWidth="1"/>
  </cols>
  <sheetData>
    <row r="1" spans="1:58" ht="22.5" customHeight="1">
      <c r="A1" s="7" t="s">
        <v>70</v>
      </c>
      <c r="B1" s="7"/>
      <c r="C1" s="7"/>
      <c r="AU1" s="21" t="s">
        <v>69</v>
      </c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8" ht="31.5" customHeight="1">
      <c r="A2" s="22" t="s">
        <v>86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8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58" s="1" customFormat="1" ht="23.25" customHeight="1">
      <c r="B4" s="23" t="s">
        <v>79</v>
      </c>
      <c r="C4" s="24"/>
      <c r="D4" s="24"/>
      <c r="E4" s="24"/>
      <c r="F4" s="24"/>
      <c r="G4" s="24"/>
      <c r="H4" s="29" t="s">
        <v>78</v>
      </c>
      <c r="I4" s="24"/>
      <c r="J4" s="24"/>
      <c r="K4" s="24"/>
      <c r="L4" s="24"/>
      <c r="M4" s="30"/>
      <c r="N4" s="35" t="s">
        <v>80</v>
      </c>
      <c r="O4" s="24"/>
      <c r="P4" s="24"/>
      <c r="Q4" s="24"/>
      <c r="R4" s="36"/>
      <c r="AF4" s="41" t="s">
        <v>85</v>
      </c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19"/>
      <c r="BB4" s="19"/>
      <c r="BC4" s="19"/>
      <c r="BD4" s="19"/>
    </row>
    <row r="5" spans="1:58" s="1" customFormat="1" ht="18" customHeight="1">
      <c r="B5" s="25"/>
      <c r="C5" s="26"/>
      <c r="D5" s="26"/>
      <c r="E5" s="26"/>
      <c r="F5" s="26"/>
      <c r="G5" s="26"/>
      <c r="H5" s="31"/>
      <c r="I5" s="26"/>
      <c r="J5" s="26"/>
      <c r="K5" s="26"/>
      <c r="L5" s="26"/>
      <c r="M5" s="32"/>
      <c r="N5" s="37"/>
      <c r="O5" s="26"/>
      <c r="P5" s="26"/>
      <c r="Q5" s="26"/>
      <c r="R5" s="38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1:58" s="1" customFormat="1" ht="22.5" customHeight="1" thickBot="1">
      <c r="B6" s="27"/>
      <c r="C6" s="28"/>
      <c r="D6" s="28"/>
      <c r="E6" s="28"/>
      <c r="F6" s="28"/>
      <c r="G6" s="28"/>
      <c r="H6" s="33"/>
      <c r="I6" s="28"/>
      <c r="J6" s="28"/>
      <c r="K6" s="28"/>
      <c r="L6" s="28"/>
      <c r="M6" s="34"/>
      <c r="N6" s="39"/>
      <c r="O6" s="28"/>
      <c r="P6" s="28"/>
      <c r="Q6" s="28"/>
      <c r="R6" s="40"/>
      <c r="AF6" s="12" t="s">
        <v>23</v>
      </c>
      <c r="AG6" s="10"/>
      <c r="AH6" s="10"/>
      <c r="AI6" s="13"/>
      <c r="AJ6" s="12"/>
      <c r="AK6" s="12"/>
      <c r="AL6" s="13"/>
      <c r="AM6" s="42" t="s">
        <v>64</v>
      </c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13"/>
      <c r="BC6" s="13"/>
      <c r="BD6" s="13"/>
    </row>
    <row r="7" spans="1:58" s="1" customFormat="1" ht="18" customHeight="1">
      <c r="B7" s="43">
        <v>1000000</v>
      </c>
      <c r="C7" s="44"/>
      <c r="D7" s="44"/>
      <c r="E7" s="44"/>
      <c r="F7" s="44"/>
      <c r="G7" s="44"/>
      <c r="H7" s="47">
        <f>SUM(BD35)</f>
        <v>790130</v>
      </c>
      <c r="I7" s="48"/>
      <c r="J7" s="48"/>
      <c r="K7" s="48"/>
      <c r="L7" s="48"/>
      <c r="M7" s="49"/>
      <c r="N7" s="53">
        <f>B7-H7</f>
        <v>209870</v>
      </c>
      <c r="O7" s="54"/>
      <c r="P7" s="54"/>
      <c r="Q7" s="54"/>
      <c r="R7" s="55"/>
      <c r="AF7" s="11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8" ht="22.5" customHeight="1" thickBot="1">
      <c r="B8" s="45"/>
      <c r="C8" s="46"/>
      <c r="D8" s="46"/>
      <c r="E8" s="46"/>
      <c r="F8" s="46"/>
      <c r="G8" s="46"/>
      <c r="H8" s="50"/>
      <c r="I8" s="51"/>
      <c r="J8" s="51"/>
      <c r="K8" s="51"/>
      <c r="L8" s="51"/>
      <c r="M8" s="52"/>
      <c r="N8" s="56"/>
      <c r="O8" s="57"/>
      <c r="P8" s="57"/>
      <c r="Q8" s="57"/>
      <c r="R8" s="58"/>
      <c r="AF8" s="12" t="s">
        <v>11</v>
      </c>
      <c r="AG8" s="10"/>
      <c r="AH8" s="10"/>
      <c r="AI8" s="10"/>
      <c r="AJ8" s="10"/>
      <c r="AK8" s="10"/>
      <c r="AL8" s="10"/>
      <c r="AM8" s="10"/>
      <c r="AN8" s="12"/>
      <c r="AO8" s="12"/>
      <c r="AP8" s="17"/>
      <c r="AQ8" s="17"/>
      <c r="AR8" s="17"/>
      <c r="AS8" s="17"/>
      <c r="AT8" s="42" t="s">
        <v>65</v>
      </c>
      <c r="AU8" s="42"/>
      <c r="AV8" s="42"/>
      <c r="AW8" s="42"/>
      <c r="AX8" s="42"/>
      <c r="AY8" s="42"/>
      <c r="AZ8" s="42"/>
      <c r="BA8" s="42"/>
      <c r="BB8" s="42"/>
      <c r="BC8" s="42"/>
      <c r="BD8" s="42"/>
      <c r="BF8" s="18"/>
    </row>
    <row r="9" spans="1:58" ht="17.25" customHeight="1" thickBot="1">
      <c r="A9" s="59"/>
      <c r="B9" s="59"/>
      <c r="C9" s="5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P9" s="15"/>
    </row>
    <row r="10" spans="1:58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1" t="s">
        <v>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  <c r="AF10" s="84" t="s">
        <v>7</v>
      </c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6"/>
      <c r="AV10" s="87" t="s">
        <v>75</v>
      </c>
      <c r="AW10" s="88"/>
      <c r="AX10" s="88"/>
      <c r="AY10" s="89"/>
      <c r="AZ10" s="87" t="s">
        <v>76</v>
      </c>
      <c r="BA10" s="88"/>
      <c r="BB10" s="88"/>
      <c r="BC10" s="89"/>
      <c r="BD10" s="96" t="s">
        <v>77</v>
      </c>
      <c r="BE10" s="97"/>
    </row>
    <row r="11" spans="1:58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102" t="s">
        <v>45</v>
      </c>
      <c r="L11" s="103"/>
      <c r="M11" s="103"/>
      <c r="N11" s="103"/>
      <c r="O11" s="103"/>
      <c r="P11" s="103"/>
      <c r="Q11" s="103"/>
      <c r="R11" s="104"/>
      <c r="S11" s="105" t="s">
        <v>44</v>
      </c>
      <c r="T11" s="106"/>
      <c r="U11" s="106"/>
      <c r="V11" s="106"/>
      <c r="W11" s="106"/>
      <c r="X11" s="106"/>
      <c r="Y11" s="106"/>
      <c r="Z11" s="107"/>
      <c r="AA11" s="108" t="s">
        <v>73</v>
      </c>
      <c r="AB11" s="109"/>
      <c r="AC11" s="109"/>
      <c r="AD11" s="112" t="s">
        <v>81</v>
      </c>
      <c r="AE11" s="113"/>
      <c r="AF11" s="116" t="s">
        <v>6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2" t="s">
        <v>74</v>
      </c>
      <c r="AU11" s="113"/>
      <c r="AV11" s="90"/>
      <c r="AW11" s="91"/>
      <c r="AX11" s="91"/>
      <c r="AY11" s="92"/>
      <c r="AZ11" s="90"/>
      <c r="BA11" s="91"/>
      <c r="BB11" s="91"/>
      <c r="BC11" s="92"/>
      <c r="BD11" s="98"/>
      <c r="BE11" s="99"/>
    </row>
    <row r="12" spans="1:58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71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72</v>
      </c>
      <c r="Z12" s="118"/>
      <c r="AA12" s="110"/>
      <c r="AB12" s="111"/>
      <c r="AC12" s="111"/>
      <c r="AD12" s="114"/>
      <c r="AE12" s="115"/>
      <c r="AF12" s="121">
        <v>45334</v>
      </c>
      <c r="AG12" s="122"/>
      <c r="AH12" s="119">
        <v>45335</v>
      </c>
      <c r="AI12" s="122"/>
      <c r="AJ12" s="119">
        <v>45336</v>
      </c>
      <c r="AK12" s="122"/>
      <c r="AL12" s="119">
        <v>45337</v>
      </c>
      <c r="AM12" s="122"/>
      <c r="AN12" s="119">
        <v>45338</v>
      </c>
      <c r="AO12" s="122"/>
      <c r="AP12" s="119"/>
      <c r="AQ12" s="122"/>
      <c r="AR12" s="119"/>
      <c r="AS12" s="120"/>
      <c r="AT12" s="114"/>
      <c r="AU12" s="115"/>
      <c r="AV12" s="93"/>
      <c r="AW12" s="94"/>
      <c r="AX12" s="94"/>
      <c r="AY12" s="95"/>
      <c r="AZ12" s="93"/>
      <c r="BA12" s="94"/>
      <c r="BB12" s="94"/>
      <c r="BC12" s="95"/>
      <c r="BD12" s="100"/>
      <c r="BE12" s="101"/>
    </row>
    <row r="13" spans="1:58" ht="18.75" customHeight="1" thickTop="1">
      <c r="A13" s="126">
        <v>1</v>
      </c>
      <c r="B13" s="127"/>
      <c r="C13" s="130" t="s">
        <v>20</v>
      </c>
      <c r="D13" s="130"/>
      <c r="E13" s="130"/>
      <c r="F13" s="130"/>
      <c r="G13" s="130"/>
      <c r="H13" s="132" t="s">
        <v>2</v>
      </c>
      <c r="I13" s="132"/>
      <c r="J13" s="133"/>
      <c r="K13" s="134" t="s">
        <v>66</v>
      </c>
      <c r="L13" s="135"/>
      <c r="M13" s="136"/>
      <c r="N13" s="140" t="s">
        <v>83</v>
      </c>
      <c r="O13" s="141"/>
      <c r="P13" s="142"/>
      <c r="Q13" s="146">
        <v>100000</v>
      </c>
      <c r="R13" s="147"/>
      <c r="S13" s="141" t="s">
        <v>8</v>
      </c>
      <c r="T13" s="141"/>
      <c r="U13" s="142"/>
      <c r="V13" s="150" t="s">
        <v>63</v>
      </c>
      <c r="W13" s="141"/>
      <c r="X13" s="142"/>
      <c r="Y13" s="151">
        <v>100000</v>
      </c>
      <c r="Z13" s="152"/>
      <c r="AA13" s="176">
        <v>5000</v>
      </c>
      <c r="AB13" s="177"/>
      <c r="AC13" s="178"/>
      <c r="AD13" s="182">
        <f>Q13+Y13+AA13</f>
        <v>205000</v>
      </c>
      <c r="AE13" s="183"/>
      <c r="AF13" s="186" t="s">
        <v>34</v>
      </c>
      <c r="AG13" s="142"/>
      <c r="AH13" s="140" t="s">
        <v>34</v>
      </c>
      <c r="AI13" s="142"/>
      <c r="AJ13" s="140" t="s">
        <v>34</v>
      </c>
      <c r="AK13" s="142"/>
      <c r="AL13" s="140" t="s">
        <v>34</v>
      </c>
      <c r="AM13" s="142"/>
      <c r="AN13" s="140" t="s">
        <v>34</v>
      </c>
      <c r="AO13" s="142"/>
      <c r="AP13" s="140"/>
      <c r="AQ13" s="142"/>
      <c r="AR13" s="140"/>
      <c r="AS13" s="172"/>
      <c r="AT13" s="174">
        <v>71500</v>
      </c>
      <c r="AU13" s="147"/>
      <c r="AV13" s="174">
        <v>50000</v>
      </c>
      <c r="AW13" s="151"/>
      <c r="AX13" s="151"/>
      <c r="AY13" s="147"/>
      <c r="AZ13" s="174">
        <v>330</v>
      </c>
      <c r="BA13" s="151"/>
      <c r="BB13" s="151"/>
      <c r="BC13" s="147"/>
      <c r="BD13" s="157">
        <f>SUM(AD13,AT13,AV13,AZ13)</f>
        <v>326830</v>
      </c>
      <c r="BE13" s="158"/>
    </row>
    <row r="14" spans="1:58" ht="18.75" customHeight="1">
      <c r="A14" s="128"/>
      <c r="B14" s="129"/>
      <c r="C14" s="131"/>
      <c r="D14" s="131"/>
      <c r="E14" s="131"/>
      <c r="F14" s="131"/>
      <c r="G14" s="131"/>
      <c r="H14" s="161" t="s">
        <v>13</v>
      </c>
      <c r="I14" s="161"/>
      <c r="J14" s="162"/>
      <c r="K14" s="137"/>
      <c r="L14" s="138"/>
      <c r="M14" s="139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9"/>
      <c r="AB14" s="180"/>
      <c r="AC14" s="181"/>
      <c r="AD14" s="184"/>
      <c r="AE14" s="185"/>
      <c r="AF14" s="187"/>
      <c r="AG14" s="145"/>
      <c r="AH14" s="143"/>
      <c r="AI14" s="145"/>
      <c r="AJ14" s="143"/>
      <c r="AK14" s="145"/>
      <c r="AL14" s="143"/>
      <c r="AM14" s="145"/>
      <c r="AN14" s="143"/>
      <c r="AO14" s="145"/>
      <c r="AP14" s="143"/>
      <c r="AQ14" s="145"/>
      <c r="AR14" s="143"/>
      <c r="AS14" s="173"/>
      <c r="AT14" s="175"/>
      <c r="AU14" s="149"/>
      <c r="AV14" s="175"/>
      <c r="AW14" s="153"/>
      <c r="AX14" s="153"/>
      <c r="AY14" s="149"/>
      <c r="AZ14" s="175"/>
      <c r="BA14" s="153"/>
      <c r="BB14" s="153"/>
      <c r="BC14" s="149"/>
      <c r="BD14" s="159"/>
      <c r="BE14" s="160"/>
    </row>
    <row r="15" spans="1:58" ht="18.75" customHeight="1">
      <c r="A15" s="128">
        <v>2</v>
      </c>
      <c r="B15" s="129"/>
      <c r="C15" s="163" t="s">
        <v>57</v>
      </c>
      <c r="D15" s="163"/>
      <c r="E15" s="163"/>
      <c r="F15" s="163"/>
      <c r="G15" s="163"/>
      <c r="H15" s="161" t="s">
        <v>1</v>
      </c>
      <c r="I15" s="161"/>
      <c r="J15" s="162"/>
      <c r="K15" s="164" t="s">
        <v>67</v>
      </c>
      <c r="L15" s="165"/>
      <c r="M15" s="166"/>
      <c r="N15" s="167" t="s">
        <v>83</v>
      </c>
      <c r="O15" s="168"/>
      <c r="P15" s="169"/>
      <c r="Q15" s="170">
        <v>100000</v>
      </c>
      <c r="R15" s="171"/>
      <c r="S15" s="168"/>
      <c r="T15" s="168"/>
      <c r="U15" s="169"/>
      <c r="V15" s="167"/>
      <c r="W15" s="168"/>
      <c r="X15" s="169"/>
      <c r="Y15" s="189"/>
      <c r="Z15" s="171"/>
      <c r="AA15" s="201"/>
      <c r="AB15" s="202"/>
      <c r="AC15" s="203"/>
      <c r="AD15" s="204">
        <f t="shared" ref="AD15" si="0">Q15+Y15+AA15</f>
        <v>100000</v>
      </c>
      <c r="AE15" s="205"/>
      <c r="AF15" s="206" t="s">
        <v>3</v>
      </c>
      <c r="AG15" s="169"/>
      <c r="AH15" s="167" t="s">
        <v>3</v>
      </c>
      <c r="AI15" s="169"/>
      <c r="AJ15" s="167" t="s">
        <v>3</v>
      </c>
      <c r="AK15" s="169"/>
      <c r="AL15" s="167" t="s">
        <v>3</v>
      </c>
      <c r="AM15" s="169"/>
      <c r="AN15" s="167"/>
      <c r="AO15" s="169"/>
      <c r="AP15" s="167"/>
      <c r="AQ15" s="169"/>
      <c r="AR15" s="167"/>
      <c r="AS15" s="200"/>
      <c r="AT15" s="188">
        <v>57200</v>
      </c>
      <c r="AU15" s="171"/>
      <c r="AV15" s="188">
        <v>1000</v>
      </c>
      <c r="AW15" s="189"/>
      <c r="AX15" s="189"/>
      <c r="AY15" s="171"/>
      <c r="AZ15" s="188">
        <v>1000</v>
      </c>
      <c r="BA15" s="189"/>
      <c r="BB15" s="189"/>
      <c r="BC15" s="171"/>
      <c r="BD15" s="190">
        <f>SUM(AD15,AT15,AV15,AZ15)</f>
        <v>159200</v>
      </c>
      <c r="BE15" s="191"/>
    </row>
    <row r="16" spans="1:58" ht="18.75" customHeight="1">
      <c r="A16" s="128"/>
      <c r="B16" s="129"/>
      <c r="C16" s="163"/>
      <c r="D16" s="163"/>
      <c r="E16" s="163"/>
      <c r="F16" s="163"/>
      <c r="G16" s="163"/>
      <c r="H16" s="161" t="s">
        <v>14</v>
      </c>
      <c r="I16" s="161"/>
      <c r="J16" s="162"/>
      <c r="K16" s="137"/>
      <c r="L16" s="138"/>
      <c r="M16" s="139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53"/>
      <c r="Z16" s="149"/>
      <c r="AA16" s="179"/>
      <c r="AB16" s="180"/>
      <c r="AC16" s="181"/>
      <c r="AD16" s="184"/>
      <c r="AE16" s="185"/>
      <c r="AF16" s="187"/>
      <c r="AG16" s="145"/>
      <c r="AH16" s="143"/>
      <c r="AI16" s="145"/>
      <c r="AJ16" s="143"/>
      <c r="AK16" s="145"/>
      <c r="AL16" s="143"/>
      <c r="AM16" s="145"/>
      <c r="AN16" s="143"/>
      <c r="AO16" s="145"/>
      <c r="AP16" s="143"/>
      <c r="AQ16" s="145"/>
      <c r="AR16" s="143"/>
      <c r="AS16" s="173"/>
      <c r="AT16" s="175"/>
      <c r="AU16" s="149"/>
      <c r="AV16" s="175"/>
      <c r="AW16" s="153"/>
      <c r="AX16" s="153"/>
      <c r="AY16" s="149"/>
      <c r="AZ16" s="175"/>
      <c r="BA16" s="153"/>
      <c r="BB16" s="153"/>
      <c r="BC16" s="149"/>
      <c r="BD16" s="192"/>
      <c r="BE16" s="193"/>
    </row>
    <row r="17" spans="1:57" ht="18.75" customHeight="1">
      <c r="A17" s="128">
        <v>3</v>
      </c>
      <c r="B17" s="129"/>
      <c r="C17" s="163" t="s">
        <v>21</v>
      </c>
      <c r="D17" s="163"/>
      <c r="E17" s="163"/>
      <c r="F17" s="163"/>
      <c r="G17" s="163"/>
      <c r="H17" s="161" t="s">
        <v>1</v>
      </c>
      <c r="I17" s="161"/>
      <c r="J17" s="162"/>
      <c r="K17" s="194" t="s">
        <v>68</v>
      </c>
      <c r="L17" s="195"/>
      <c r="M17" s="196"/>
      <c r="N17" s="167" t="s">
        <v>84</v>
      </c>
      <c r="O17" s="168"/>
      <c r="P17" s="169"/>
      <c r="Q17" s="170">
        <v>100000</v>
      </c>
      <c r="R17" s="171"/>
      <c r="S17" s="168"/>
      <c r="T17" s="168"/>
      <c r="U17" s="169"/>
      <c r="V17" s="167"/>
      <c r="W17" s="168"/>
      <c r="X17" s="169"/>
      <c r="Y17" s="189"/>
      <c r="Z17" s="171"/>
      <c r="AA17" s="188"/>
      <c r="AB17" s="189"/>
      <c r="AC17" s="207"/>
      <c r="AD17" s="204">
        <f t="shared" ref="AD17" si="1">Q17+Y17+AA17</f>
        <v>100000</v>
      </c>
      <c r="AE17" s="205"/>
      <c r="AF17" s="206"/>
      <c r="AG17" s="169"/>
      <c r="AH17" s="167" t="s">
        <v>34</v>
      </c>
      <c r="AI17" s="169"/>
      <c r="AJ17" s="167" t="s">
        <v>34</v>
      </c>
      <c r="AK17" s="169"/>
      <c r="AL17" s="167" t="s">
        <v>34</v>
      </c>
      <c r="AM17" s="169"/>
      <c r="AN17" s="167" t="s">
        <v>34</v>
      </c>
      <c r="AO17" s="169"/>
      <c r="AP17" s="167"/>
      <c r="AQ17" s="169"/>
      <c r="AR17" s="167"/>
      <c r="AS17" s="200"/>
      <c r="AT17" s="188">
        <v>57200</v>
      </c>
      <c r="AU17" s="171"/>
      <c r="AV17" s="188">
        <v>1000</v>
      </c>
      <c r="AW17" s="189"/>
      <c r="AX17" s="189"/>
      <c r="AY17" s="171"/>
      <c r="AZ17" s="188">
        <v>1000</v>
      </c>
      <c r="BA17" s="189"/>
      <c r="BB17" s="189"/>
      <c r="BC17" s="171"/>
      <c r="BD17" s="190">
        <f>SUM(AD17,AT17,AV17,AZ17)</f>
        <v>159200</v>
      </c>
      <c r="BE17" s="191"/>
    </row>
    <row r="18" spans="1:57" ht="18.75" customHeight="1">
      <c r="A18" s="128"/>
      <c r="B18" s="129"/>
      <c r="C18" s="163"/>
      <c r="D18" s="163"/>
      <c r="E18" s="163"/>
      <c r="F18" s="163"/>
      <c r="G18" s="163"/>
      <c r="H18" s="161" t="s">
        <v>14</v>
      </c>
      <c r="I18" s="161"/>
      <c r="J18" s="162"/>
      <c r="K18" s="197"/>
      <c r="L18" s="198"/>
      <c r="M18" s="199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53"/>
      <c r="Z18" s="149"/>
      <c r="AA18" s="175"/>
      <c r="AB18" s="153"/>
      <c r="AC18" s="154"/>
      <c r="AD18" s="184"/>
      <c r="AE18" s="185"/>
      <c r="AF18" s="187"/>
      <c r="AG18" s="145"/>
      <c r="AH18" s="143"/>
      <c r="AI18" s="145"/>
      <c r="AJ18" s="143"/>
      <c r="AK18" s="145"/>
      <c r="AL18" s="143"/>
      <c r="AM18" s="145"/>
      <c r="AN18" s="143"/>
      <c r="AO18" s="145"/>
      <c r="AP18" s="143"/>
      <c r="AQ18" s="145"/>
      <c r="AR18" s="143"/>
      <c r="AS18" s="173"/>
      <c r="AT18" s="175"/>
      <c r="AU18" s="149"/>
      <c r="AV18" s="175"/>
      <c r="AW18" s="153"/>
      <c r="AX18" s="153"/>
      <c r="AY18" s="149"/>
      <c r="AZ18" s="175"/>
      <c r="BA18" s="153"/>
      <c r="BB18" s="153"/>
      <c r="BC18" s="149"/>
      <c r="BD18" s="192"/>
      <c r="BE18" s="193"/>
    </row>
    <row r="19" spans="1:57" ht="18.75" customHeight="1">
      <c r="A19" s="128">
        <v>4</v>
      </c>
      <c r="B19" s="129"/>
      <c r="C19" s="163" t="s">
        <v>22</v>
      </c>
      <c r="D19" s="163"/>
      <c r="E19" s="163"/>
      <c r="F19" s="163"/>
      <c r="G19" s="163"/>
      <c r="H19" s="161" t="s">
        <v>1</v>
      </c>
      <c r="I19" s="161"/>
      <c r="J19" s="162"/>
      <c r="K19" s="164" t="s">
        <v>67</v>
      </c>
      <c r="L19" s="165"/>
      <c r="M19" s="166"/>
      <c r="N19" s="167" t="s">
        <v>84</v>
      </c>
      <c r="O19" s="168"/>
      <c r="P19" s="169"/>
      <c r="Q19" s="170">
        <v>100000</v>
      </c>
      <c r="R19" s="171"/>
      <c r="S19" s="168"/>
      <c r="T19" s="168"/>
      <c r="U19" s="169"/>
      <c r="V19" s="167"/>
      <c r="W19" s="168"/>
      <c r="X19" s="169"/>
      <c r="Y19" s="189"/>
      <c r="Z19" s="171"/>
      <c r="AA19" s="201"/>
      <c r="AB19" s="202"/>
      <c r="AC19" s="203"/>
      <c r="AD19" s="204">
        <f t="shared" ref="AD19" si="2">Q19+Y19+AA19</f>
        <v>100000</v>
      </c>
      <c r="AE19" s="205"/>
      <c r="AF19" s="206"/>
      <c r="AG19" s="169"/>
      <c r="AH19" s="167"/>
      <c r="AI19" s="169"/>
      <c r="AJ19" s="167" t="s">
        <v>34</v>
      </c>
      <c r="AK19" s="169"/>
      <c r="AL19" s="167" t="s">
        <v>34</v>
      </c>
      <c r="AM19" s="169"/>
      <c r="AN19" s="167" t="s">
        <v>34</v>
      </c>
      <c r="AO19" s="169"/>
      <c r="AP19" s="167"/>
      <c r="AQ19" s="169"/>
      <c r="AR19" s="167"/>
      <c r="AS19" s="200"/>
      <c r="AT19" s="188">
        <v>42900</v>
      </c>
      <c r="AU19" s="171"/>
      <c r="AV19" s="188">
        <v>1000</v>
      </c>
      <c r="AW19" s="189"/>
      <c r="AX19" s="189"/>
      <c r="AY19" s="171"/>
      <c r="AZ19" s="188">
        <v>1000</v>
      </c>
      <c r="BA19" s="189"/>
      <c r="BB19" s="189"/>
      <c r="BC19" s="171"/>
      <c r="BD19" s="190">
        <f>SUM(AD19,AT19,AV19,AZ19)</f>
        <v>144900</v>
      </c>
      <c r="BE19" s="191"/>
    </row>
    <row r="20" spans="1:57" ht="18.75" customHeight="1">
      <c r="A20" s="128"/>
      <c r="B20" s="129"/>
      <c r="C20" s="163"/>
      <c r="D20" s="163"/>
      <c r="E20" s="163"/>
      <c r="F20" s="163"/>
      <c r="G20" s="163"/>
      <c r="H20" s="161" t="s">
        <v>17</v>
      </c>
      <c r="I20" s="161"/>
      <c r="J20" s="162"/>
      <c r="K20" s="137"/>
      <c r="L20" s="138"/>
      <c r="M20" s="139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53"/>
      <c r="Z20" s="149"/>
      <c r="AA20" s="179"/>
      <c r="AB20" s="180"/>
      <c r="AC20" s="181"/>
      <c r="AD20" s="184"/>
      <c r="AE20" s="185"/>
      <c r="AF20" s="187"/>
      <c r="AG20" s="145"/>
      <c r="AH20" s="143"/>
      <c r="AI20" s="145"/>
      <c r="AJ20" s="143"/>
      <c r="AK20" s="145"/>
      <c r="AL20" s="143"/>
      <c r="AM20" s="145"/>
      <c r="AN20" s="143"/>
      <c r="AO20" s="145"/>
      <c r="AP20" s="143"/>
      <c r="AQ20" s="145"/>
      <c r="AR20" s="143"/>
      <c r="AS20" s="173"/>
      <c r="AT20" s="175"/>
      <c r="AU20" s="149"/>
      <c r="AV20" s="175"/>
      <c r="AW20" s="153"/>
      <c r="AX20" s="153"/>
      <c r="AY20" s="149"/>
      <c r="AZ20" s="175"/>
      <c r="BA20" s="153"/>
      <c r="BB20" s="153"/>
      <c r="BC20" s="149"/>
      <c r="BD20" s="192"/>
      <c r="BE20" s="193"/>
    </row>
    <row r="21" spans="1:57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167"/>
      <c r="O21" s="168"/>
      <c r="P21" s="169"/>
      <c r="Q21" s="170"/>
      <c r="R21" s="171"/>
      <c r="S21" s="168"/>
      <c r="T21" s="168"/>
      <c r="U21" s="169"/>
      <c r="V21" s="167"/>
      <c r="W21" s="168"/>
      <c r="X21" s="169"/>
      <c r="Y21" s="189"/>
      <c r="Z21" s="171"/>
      <c r="AA21" s="188"/>
      <c r="AB21" s="189"/>
      <c r="AC21" s="207"/>
      <c r="AD21" s="204">
        <f t="shared" ref="AD21" si="3">Q21+Y21+AA21</f>
        <v>0</v>
      </c>
      <c r="AE21" s="205"/>
      <c r="AF21" s="206"/>
      <c r="AG21" s="169"/>
      <c r="AH21" s="167"/>
      <c r="AI21" s="169"/>
      <c r="AJ21" s="167"/>
      <c r="AK21" s="169"/>
      <c r="AL21" s="167"/>
      <c r="AM21" s="169"/>
      <c r="AN21" s="167"/>
      <c r="AO21" s="169"/>
      <c r="AP21" s="167"/>
      <c r="AQ21" s="169"/>
      <c r="AR21" s="167"/>
      <c r="AS21" s="200"/>
      <c r="AT21" s="188"/>
      <c r="AU21" s="171"/>
      <c r="AV21" s="188"/>
      <c r="AW21" s="189"/>
      <c r="AX21" s="189"/>
      <c r="AY21" s="171"/>
      <c r="AZ21" s="188"/>
      <c r="BA21" s="189"/>
      <c r="BB21" s="189"/>
      <c r="BC21" s="171"/>
      <c r="BD21" s="190">
        <f>SUM(AD21,AT21,AV21,AZ21)</f>
        <v>0</v>
      </c>
      <c r="BE21" s="191"/>
    </row>
    <row r="22" spans="1:57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143"/>
      <c r="O22" s="144"/>
      <c r="P22" s="145"/>
      <c r="Q22" s="148"/>
      <c r="R22" s="149"/>
      <c r="S22" s="144"/>
      <c r="T22" s="144"/>
      <c r="U22" s="145"/>
      <c r="V22" s="143"/>
      <c r="W22" s="144"/>
      <c r="X22" s="145"/>
      <c r="Y22" s="153"/>
      <c r="Z22" s="149"/>
      <c r="AA22" s="175"/>
      <c r="AB22" s="153"/>
      <c r="AC22" s="154"/>
      <c r="AD22" s="184"/>
      <c r="AE22" s="185"/>
      <c r="AF22" s="187"/>
      <c r="AG22" s="145"/>
      <c r="AH22" s="143"/>
      <c r="AI22" s="145"/>
      <c r="AJ22" s="143"/>
      <c r="AK22" s="145"/>
      <c r="AL22" s="143"/>
      <c r="AM22" s="145"/>
      <c r="AN22" s="143"/>
      <c r="AO22" s="145"/>
      <c r="AP22" s="143"/>
      <c r="AQ22" s="145"/>
      <c r="AR22" s="143"/>
      <c r="AS22" s="173"/>
      <c r="AT22" s="175"/>
      <c r="AU22" s="149"/>
      <c r="AV22" s="175"/>
      <c r="AW22" s="153"/>
      <c r="AX22" s="153"/>
      <c r="AY22" s="149"/>
      <c r="AZ22" s="175"/>
      <c r="BA22" s="153"/>
      <c r="BB22" s="153"/>
      <c r="BC22" s="149"/>
      <c r="BD22" s="192"/>
      <c r="BE22" s="193"/>
    </row>
    <row r="23" spans="1:57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89"/>
      <c r="Z23" s="171"/>
      <c r="AA23" s="188"/>
      <c r="AB23" s="189"/>
      <c r="AC23" s="207"/>
      <c r="AD23" s="204">
        <f t="shared" ref="AD23" si="4">Q23+Y23+AA23</f>
        <v>0</v>
      </c>
      <c r="AE23" s="205"/>
      <c r="AF23" s="206"/>
      <c r="AG23" s="169"/>
      <c r="AH23" s="167"/>
      <c r="AI23" s="169"/>
      <c r="AJ23" s="167"/>
      <c r="AK23" s="169"/>
      <c r="AL23" s="167"/>
      <c r="AM23" s="169"/>
      <c r="AN23" s="167"/>
      <c r="AO23" s="169"/>
      <c r="AP23" s="167"/>
      <c r="AQ23" s="169"/>
      <c r="AR23" s="167"/>
      <c r="AS23" s="200"/>
      <c r="AT23" s="188"/>
      <c r="AU23" s="171"/>
      <c r="AV23" s="188"/>
      <c r="AW23" s="189"/>
      <c r="AX23" s="189"/>
      <c r="AY23" s="171"/>
      <c r="AZ23" s="188"/>
      <c r="BA23" s="189"/>
      <c r="BB23" s="189"/>
      <c r="BC23" s="171"/>
      <c r="BD23" s="190">
        <f>SUM(AD23,AT23,AV23,AZ23)</f>
        <v>0</v>
      </c>
      <c r="BE23" s="191"/>
    </row>
    <row r="24" spans="1:57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53"/>
      <c r="Z24" s="149"/>
      <c r="AA24" s="175"/>
      <c r="AB24" s="153"/>
      <c r="AC24" s="154"/>
      <c r="AD24" s="184"/>
      <c r="AE24" s="185"/>
      <c r="AF24" s="187"/>
      <c r="AG24" s="145"/>
      <c r="AH24" s="143"/>
      <c r="AI24" s="145"/>
      <c r="AJ24" s="143"/>
      <c r="AK24" s="145"/>
      <c r="AL24" s="143"/>
      <c r="AM24" s="145"/>
      <c r="AN24" s="143"/>
      <c r="AO24" s="145"/>
      <c r="AP24" s="143"/>
      <c r="AQ24" s="145"/>
      <c r="AR24" s="143"/>
      <c r="AS24" s="173"/>
      <c r="AT24" s="175"/>
      <c r="AU24" s="149"/>
      <c r="AV24" s="175"/>
      <c r="AW24" s="153"/>
      <c r="AX24" s="153"/>
      <c r="AY24" s="149"/>
      <c r="AZ24" s="175"/>
      <c r="BA24" s="153"/>
      <c r="BB24" s="153"/>
      <c r="BC24" s="149"/>
      <c r="BD24" s="192"/>
      <c r="BE24" s="193"/>
    </row>
    <row r="25" spans="1:57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89"/>
      <c r="Z25" s="171"/>
      <c r="AA25" s="188"/>
      <c r="AB25" s="189"/>
      <c r="AC25" s="207"/>
      <c r="AD25" s="204">
        <f t="shared" ref="AD25" si="5">Q25+Y25+AA25</f>
        <v>0</v>
      </c>
      <c r="AE25" s="205"/>
      <c r="AF25" s="206"/>
      <c r="AG25" s="169"/>
      <c r="AH25" s="167"/>
      <c r="AI25" s="169"/>
      <c r="AJ25" s="167"/>
      <c r="AK25" s="169"/>
      <c r="AL25" s="167"/>
      <c r="AM25" s="169"/>
      <c r="AN25" s="167"/>
      <c r="AO25" s="169"/>
      <c r="AP25" s="167"/>
      <c r="AQ25" s="169"/>
      <c r="AR25" s="167"/>
      <c r="AS25" s="200"/>
      <c r="AT25" s="188"/>
      <c r="AU25" s="171"/>
      <c r="AV25" s="188"/>
      <c r="AW25" s="189"/>
      <c r="AX25" s="189"/>
      <c r="AY25" s="171"/>
      <c r="AZ25" s="188"/>
      <c r="BA25" s="189"/>
      <c r="BB25" s="189"/>
      <c r="BC25" s="171"/>
      <c r="BD25" s="190">
        <f>SUM(AD25,AT25,AV25,AZ25)</f>
        <v>0</v>
      </c>
      <c r="BE25" s="191"/>
    </row>
    <row r="26" spans="1:57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53"/>
      <c r="Z26" s="149"/>
      <c r="AA26" s="175"/>
      <c r="AB26" s="153"/>
      <c r="AC26" s="154"/>
      <c r="AD26" s="184"/>
      <c r="AE26" s="185"/>
      <c r="AF26" s="187"/>
      <c r="AG26" s="145"/>
      <c r="AH26" s="143"/>
      <c r="AI26" s="145"/>
      <c r="AJ26" s="143"/>
      <c r="AK26" s="145"/>
      <c r="AL26" s="143"/>
      <c r="AM26" s="145"/>
      <c r="AN26" s="143"/>
      <c r="AO26" s="145"/>
      <c r="AP26" s="143"/>
      <c r="AQ26" s="145"/>
      <c r="AR26" s="143"/>
      <c r="AS26" s="173"/>
      <c r="AT26" s="175"/>
      <c r="AU26" s="149"/>
      <c r="AV26" s="175"/>
      <c r="AW26" s="153"/>
      <c r="AX26" s="153"/>
      <c r="AY26" s="149"/>
      <c r="AZ26" s="175"/>
      <c r="BA26" s="153"/>
      <c r="BB26" s="153"/>
      <c r="BC26" s="149"/>
      <c r="BD26" s="192"/>
      <c r="BE26" s="193"/>
    </row>
    <row r="27" spans="1:57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89"/>
      <c r="Z27" s="171"/>
      <c r="AA27" s="188"/>
      <c r="AB27" s="189"/>
      <c r="AC27" s="207"/>
      <c r="AD27" s="204">
        <f t="shared" ref="AD27" si="6">Q27+Y27+AA27</f>
        <v>0</v>
      </c>
      <c r="AE27" s="205"/>
      <c r="AF27" s="206"/>
      <c r="AG27" s="169"/>
      <c r="AH27" s="167"/>
      <c r="AI27" s="169"/>
      <c r="AJ27" s="167"/>
      <c r="AK27" s="169"/>
      <c r="AL27" s="167"/>
      <c r="AM27" s="169"/>
      <c r="AN27" s="167"/>
      <c r="AO27" s="169"/>
      <c r="AP27" s="167"/>
      <c r="AQ27" s="169"/>
      <c r="AR27" s="167"/>
      <c r="AS27" s="200"/>
      <c r="AT27" s="188"/>
      <c r="AU27" s="171"/>
      <c r="AV27" s="188"/>
      <c r="AW27" s="189"/>
      <c r="AX27" s="189"/>
      <c r="AY27" s="171"/>
      <c r="AZ27" s="188"/>
      <c r="BA27" s="189"/>
      <c r="BB27" s="189"/>
      <c r="BC27" s="171"/>
      <c r="BD27" s="190">
        <f>SUM(AD27,AT27,AV27,AZ27)</f>
        <v>0</v>
      </c>
      <c r="BE27" s="191"/>
    </row>
    <row r="28" spans="1:57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53"/>
      <c r="Z28" s="149"/>
      <c r="AA28" s="175"/>
      <c r="AB28" s="153"/>
      <c r="AC28" s="154"/>
      <c r="AD28" s="184"/>
      <c r="AE28" s="185"/>
      <c r="AF28" s="187"/>
      <c r="AG28" s="145"/>
      <c r="AH28" s="143"/>
      <c r="AI28" s="145"/>
      <c r="AJ28" s="143"/>
      <c r="AK28" s="145"/>
      <c r="AL28" s="143"/>
      <c r="AM28" s="145"/>
      <c r="AN28" s="143"/>
      <c r="AO28" s="145"/>
      <c r="AP28" s="143"/>
      <c r="AQ28" s="145"/>
      <c r="AR28" s="143"/>
      <c r="AS28" s="173"/>
      <c r="AT28" s="175"/>
      <c r="AU28" s="149"/>
      <c r="AV28" s="175"/>
      <c r="AW28" s="153"/>
      <c r="AX28" s="153"/>
      <c r="AY28" s="149"/>
      <c r="AZ28" s="175"/>
      <c r="BA28" s="153"/>
      <c r="BB28" s="153"/>
      <c r="BC28" s="149"/>
      <c r="BD28" s="192"/>
      <c r="BE28" s="193"/>
    </row>
    <row r="29" spans="1:57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89"/>
      <c r="Z29" s="171"/>
      <c r="AA29" s="188"/>
      <c r="AB29" s="189"/>
      <c r="AC29" s="207"/>
      <c r="AD29" s="204">
        <f t="shared" ref="AD29" si="7">Q29+Y29+AA29</f>
        <v>0</v>
      </c>
      <c r="AE29" s="205"/>
      <c r="AF29" s="206"/>
      <c r="AG29" s="169"/>
      <c r="AH29" s="167"/>
      <c r="AI29" s="169"/>
      <c r="AJ29" s="167"/>
      <c r="AK29" s="169"/>
      <c r="AL29" s="167"/>
      <c r="AM29" s="169"/>
      <c r="AN29" s="167"/>
      <c r="AO29" s="169"/>
      <c r="AP29" s="167"/>
      <c r="AQ29" s="169"/>
      <c r="AR29" s="167"/>
      <c r="AS29" s="200"/>
      <c r="AT29" s="188"/>
      <c r="AU29" s="171"/>
      <c r="AV29" s="188"/>
      <c r="AW29" s="189"/>
      <c r="AX29" s="189"/>
      <c r="AY29" s="171"/>
      <c r="AZ29" s="188"/>
      <c r="BA29" s="189"/>
      <c r="BB29" s="189"/>
      <c r="BC29" s="171"/>
      <c r="BD29" s="190">
        <f>SUM(AD29,AT29,AV29,AZ29)</f>
        <v>0</v>
      </c>
      <c r="BE29" s="191"/>
    </row>
    <row r="30" spans="1:57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53"/>
      <c r="Z30" s="149"/>
      <c r="AA30" s="175"/>
      <c r="AB30" s="153"/>
      <c r="AC30" s="154"/>
      <c r="AD30" s="184"/>
      <c r="AE30" s="185"/>
      <c r="AF30" s="187"/>
      <c r="AG30" s="145"/>
      <c r="AH30" s="143"/>
      <c r="AI30" s="145"/>
      <c r="AJ30" s="143"/>
      <c r="AK30" s="145"/>
      <c r="AL30" s="143"/>
      <c r="AM30" s="145"/>
      <c r="AN30" s="143"/>
      <c r="AO30" s="145"/>
      <c r="AP30" s="143"/>
      <c r="AQ30" s="145"/>
      <c r="AR30" s="143"/>
      <c r="AS30" s="173"/>
      <c r="AT30" s="175"/>
      <c r="AU30" s="149"/>
      <c r="AV30" s="175"/>
      <c r="AW30" s="153"/>
      <c r="AX30" s="153"/>
      <c r="AY30" s="149"/>
      <c r="AZ30" s="175"/>
      <c r="BA30" s="153"/>
      <c r="BB30" s="153"/>
      <c r="BC30" s="149"/>
      <c r="BD30" s="192"/>
      <c r="BE30" s="193"/>
    </row>
    <row r="31" spans="1:57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89"/>
      <c r="Z31" s="171"/>
      <c r="AA31" s="188"/>
      <c r="AB31" s="189"/>
      <c r="AC31" s="207"/>
      <c r="AD31" s="204">
        <f t="shared" ref="AD31" si="8">Q31+Y31+AA31</f>
        <v>0</v>
      </c>
      <c r="AE31" s="205"/>
      <c r="AF31" s="206"/>
      <c r="AG31" s="169"/>
      <c r="AH31" s="167"/>
      <c r="AI31" s="169"/>
      <c r="AJ31" s="167"/>
      <c r="AK31" s="169"/>
      <c r="AL31" s="167"/>
      <c r="AM31" s="169"/>
      <c r="AN31" s="167"/>
      <c r="AO31" s="169"/>
      <c r="AP31" s="167"/>
      <c r="AQ31" s="169"/>
      <c r="AR31" s="167"/>
      <c r="AS31" s="200"/>
      <c r="AT31" s="188"/>
      <c r="AU31" s="171"/>
      <c r="AV31" s="188"/>
      <c r="AW31" s="189"/>
      <c r="AX31" s="189"/>
      <c r="AY31" s="171"/>
      <c r="AZ31" s="188"/>
      <c r="BA31" s="189"/>
      <c r="BB31" s="189"/>
      <c r="BC31" s="171"/>
      <c r="BD31" s="190">
        <f>SUM(AD31,AT31,AV31,AZ31)</f>
        <v>0</v>
      </c>
      <c r="BE31" s="191"/>
    </row>
    <row r="32" spans="1:57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53"/>
      <c r="Z32" s="149"/>
      <c r="AA32" s="175"/>
      <c r="AB32" s="153"/>
      <c r="AC32" s="154"/>
      <c r="AD32" s="184"/>
      <c r="AE32" s="185"/>
      <c r="AF32" s="187"/>
      <c r="AG32" s="145"/>
      <c r="AH32" s="143"/>
      <c r="AI32" s="145"/>
      <c r="AJ32" s="143"/>
      <c r="AK32" s="145"/>
      <c r="AL32" s="143"/>
      <c r="AM32" s="145"/>
      <c r="AN32" s="143"/>
      <c r="AO32" s="145"/>
      <c r="AP32" s="143"/>
      <c r="AQ32" s="145"/>
      <c r="AR32" s="143"/>
      <c r="AS32" s="173"/>
      <c r="AT32" s="175"/>
      <c r="AU32" s="149"/>
      <c r="AV32" s="175"/>
      <c r="AW32" s="153"/>
      <c r="AX32" s="153"/>
      <c r="AY32" s="149"/>
      <c r="AZ32" s="175"/>
      <c r="BA32" s="153"/>
      <c r="BB32" s="153"/>
      <c r="BC32" s="149"/>
      <c r="BD32" s="192"/>
      <c r="BE32" s="193"/>
    </row>
    <row r="33" spans="1:57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89"/>
      <c r="Z33" s="171"/>
      <c r="AA33" s="188"/>
      <c r="AB33" s="189"/>
      <c r="AC33" s="207"/>
      <c r="AD33" s="204">
        <f t="shared" ref="AD33" si="9">Q33+Y33+AA33</f>
        <v>0</v>
      </c>
      <c r="AE33" s="205"/>
      <c r="AF33" s="206"/>
      <c r="AG33" s="169"/>
      <c r="AH33" s="167"/>
      <c r="AI33" s="169"/>
      <c r="AJ33" s="167"/>
      <c r="AK33" s="169"/>
      <c r="AL33" s="167"/>
      <c r="AM33" s="169"/>
      <c r="AN33" s="167"/>
      <c r="AO33" s="169"/>
      <c r="AP33" s="167"/>
      <c r="AQ33" s="169"/>
      <c r="AR33" s="167"/>
      <c r="AS33" s="200"/>
      <c r="AT33" s="188"/>
      <c r="AU33" s="171"/>
      <c r="AV33" s="188"/>
      <c r="AW33" s="189"/>
      <c r="AX33" s="189"/>
      <c r="AY33" s="171"/>
      <c r="AZ33" s="188"/>
      <c r="BA33" s="189"/>
      <c r="BB33" s="189"/>
      <c r="BC33" s="171"/>
      <c r="BD33" s="190">
        <f>SUM(AD33,AT33,AV33,AZ33)</f>
        <v>0</v>
      </c>
      <c r="BE33" s="191"/>
    </row>
    <row r="34" spans="1:57" ht="18.75" customHeight="1" thickBot="1">
      <c r="A34" s="214"/>
      <c r="B34" s="215"/>
      <c r="C34" s="216"/>
      <c r="D34" s="216"/>
      <c r="E34" s="216"/>
      <c r="F34" s="216"/>
      <c r="G34" s="216"/>
      <c r="H34" s="235"/>
      <c r="I34" s="235"/>
      <c r="J34" s="236"/>
      <c r="K34" s="217"/>
      <c r="L34" s="218"/>
      <c r="M34" s="219"/>
      <c r="N34" s="220"/>
      <c r="O34" s="218"/>
      <c r="P34" s="219"/>
      <c r="Q34" s="237"/>
      <c r="R34" s="223"/>
      <c r="S34" s="218"/>
      <c r="T34" s="218"/>
      <c r="U34" s="219"/>
      <c r="V34" s="220"/>
      <c r="W34" s="218"/>
      <c r="X34" s="219"/>
      <c r="Y34" s="222"/>
      <c r="Z34" s="223"/>
      <c r="AA34" s="221"/>
      <c r="AB34" s="222"/>
      <c r="AC34" s="238"/>
      <c r="AD34" s="239"/>
      <c r="AE34" s="240"/>
      <c r="AF34" s="217"/>
      <c r="AG34" s="219"/>
      <c r="AH34" s="220"/>
      <c r="AI34" s="219"/>
      <c r="AJ34" s="220"/>
      <c r="AK34" s="219"/>
      <c r="AL34" s="220"/>
      <c r="AM34" s="219"/>
      <c r="AN34" s="220"/>
      <c r="AO34" s="219"/>
      <c r="AP34" s="220"/>
      <c r="AQ34" s="219"/>
      <c r="AR34" s="220"/>
      <c r="AS34" s="226"/>
      <c r="AT34" s="221"/>
      <c r="AU34" s="223"/>
      <c r="AV34" s="221"/>
      <c r="AW34" s="222"/>
      <c r="AX34" s="222"/>
      <c r="AY34" s="223"/>
      <c r="AZ34" s="221"/>
      <c r="BA34" s="222"/>
      <c r="BB34" s="222"/>
      <c r="BC34" s="223"/>
      <c r="BD34" s="224"/>
      <c r="BE34" s="225"/>
    </row>
    <row r="35" spans="1:57" ht="33.75" customHeight="1" thickTop="1" thickBot="1">
      <c r="A35" s="246" t="s">
        <v>9</v>
      </c>
      <c r="B35" s="247"/>
      <c r="C35" s="247"/>
      <c r="D35" s="247"/>
      <c r="E35" s="247"/>
      <c r="F35" s="247"/>
      <c r="G35" s="247"/>
      <c r="H35" s="247"/>
      <c r="I35" s="247"/>
      <c r="J35" s="248"/>
      <c r="K35" s="249"/>
      <c r="L35" s="250"/>
      <c r="M35" s="250"/>
      <c r="N35" s="250"/>
      <c r="O35" s="250"/>
      <c r="P35" s="251"/>
      <c r="Q35" s="252">
        <f>SUM(Q13:R34)</f>
        <v>400000</v>
      </c>
      <c r="R35" s="234"/>
      <c r="S35" s="250"/>
      <c r="T35" s="250"/>
      <c r="U35" s="250"/>
      <c r="V35" s="250"/>
      <c r="W35" s="250"/>
      <c r="X35" s="251"/>
      <c r="Y35" s="253">
        <f>SUM(Y13:Z34)</f>
        <v>100000</v>
      </c>
      <c r="Z35" s="229"/>
      <c r="AA35" s="230">
        <f>SUM(AA13:AC34)</f>
        <v>5000</v>
      </c>
      <c r="AB35" s="254"/>
      <c r="AC35" s="229"/>
      <c r="AD35" s="243">
        <f>SUM(AD13:AE34)</f>
        <v>505000</v>
      </c>
      <c r="AE35" s="244"/>
      <c r="AF35" s="245">
        <f>COUNTA(AF13:AG34)</f>
        <v>2</v>
      </c>
      <c r="AG35" s="228"/>
      <c r="AH35" s="227">
        <f>COUNTA(AH13:AI34)</f>
        <v>3</v>
      </c>
      <c r="AI35" s="228"/>
      <c r="AJ35" s="227">
        <f>COUNTA(AJ13:AK34)</f>
        <v>4</v>
      </c>
      <c r="AK35" s="228"/>
      <c r="AL35" s="227">
        <f>COUNTA(AL13:AM34)</f>
        <v>4</v>
      </c>
      <c r="AM35" s="228"/>
      <c r="AN35" s="227">
        <f>COUNTA(AN13:AO34)</f>
        <v>3</v>
      </c>
      <c r="AO35" s="228"/>
      <c r="AP35" s="227">
        <f>COUNTA(AP13:AQ34)</f>
        <v>0</v>
      </c>
      <c r="AQ35" s="228"/>
      <c r="AR35" s="227">
        <f>COUNTA(AR13:AS34)</f>
        <v>0</v>
      </c>
      <c r="AS35" s="229"/>
      <c r="AT35" s="230">
        <f>SUM(AT13:AU34)</f>
        <v>228800</v>
      </c>
      <c r="AU35" s="231"/>
      <c r="AV35" s="232">
        <f>SUM(AV13:AY34)</f>
        <v>53000</v>
      </c>
      <c r="AW35" s="233"/>
      <c r="AX35" s="233"/>
      <c r="AY35" s="234"/>
      <c r="AZ35" s="232">
        <f>SUM(AZ13:BC34)</f>
        <v>3330</v>
      </c>
      <c r="BA35" s="233"/>
      <c r="BB35" s="233"/>
      <c r="BC35" s="234"/>
      <c r="BD35" s="241">
        <f>SUM(BD13:BE34)</f>
        <v>790130</v>
      </c>
      <c r="BE35" s="242"/>
    </row>
    <row r="36" spans="1:57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G36" s="2"/>
      <c r="AH36" s="2"/>
      <c r="AI36" s="3"/>
      <c r="AJ36" s="2"/>
    </row>
    <row r="37" spans="1:57" ht="22.5" customHeight="1">
      <c r="C37" s="5"/>
      <c r="D37" s="6"/>
      <c r="E37" s="6"/>
      <c r="F37" s="6"/>
      <c r="G37" s="5"/>
      <c r="H37" s="5"/>
      <c r="I37" s="5"/>
      <c r="J37" s="5"/>
      <c r="AA37" s="5"/>
      <c r="AB37" s="5"/>
      <c r="AC37" s="5"/>
      <c r="AF37" s="5"/>
      <c r="AG37" s="6"/>
      <c r="AH37" s="6"/>
      <c r="AI37" s="6"/>
      <c r="AJ37" s="6"/>
      <c r="AK37" s="5"/>
      <c r="AL37" s="5"/>
      <c r="AM37" s="5"/>
      <c r="AN37" s="5"/>
      <c r="AO37" s="5"/>
      <c r="AP37" s="5"/>
    </row>
    <row r="38" spans="1:57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A38" s="14"/>
      <c r="AB38" s="14"/>
      <c r="AC38" s="14"/>
      <c r="AF38" s="14"/>
      <c r="AG38" s="14"/>
      <c r="AH38" s="14"/>
      <c r="AI38" s="14"/>
      <c r="AJ38" s="14"/>
      <c r="AK38" s="5"/>
      <c r="AL38" s="5"/>
      <c r="AM38" s="5"/>
      <c r="AN38" s="5"/>
      <c r="AO38" s="5"/>
      <c r="AP38" s="5"/>
    </row>
  </sheetData>
  <mergeCells count="311">
    <mergeCell ref="H15:J15"/>
    <mergeCell ref="BD13:BE14"/>
    <mergeCell ref="H14:J14"/>
    <mergeCell ref="AP13:AQ14"/>
    <mergeCell ref="AR13:AS14"/>
    <mergeCell ref="S13:U14"/>
    <mergeCell ref="V13:X14"/>
    <mergeCell ref="Y13:Z14"/>
    <mergeCell ref="AD13:AE14"/>
    <mergeCell ref="AF13:AG14"/>
    <mergeCell ref="AH13:AI14"/>
    <mergeCell ref="AZ13:BC14"/>
    <mergeCell ref="AJ13:AK14"/>
    <mergeCell ref="AL13:AM14"/>
    <mergeCell ref="AN13:AO14"/>
    <mergeCell ref="B4:G6"/>
    <mergeCell ref="B7:G8"/>
    <mergeCell ref="N4:R6"/>
    <mergeCell ref="N7:R8"/>
    <mergeCell ref="AM6:BA6"/>
    <mergeCell ref="AT8:BD8"/>
    <mergeCell ref="AV10:AY12"/>
    <mergeCell ref="BD10:BE12"/>
    <mergeCell ref="K11:R11"/>
    <mergeCell ref="K10:AE10"/>
    <mergeCell ref="AT11:AU12"/>
    <mergeCell ref="AT33:AU34"/>
    <mergeCell ref="AT31:AU32"/>
    <mergeCell ref="AD33:AE34"/>
    <mergeCell ref="AF33:AG34"/>
    <mergeCell ref="AL29:AM30"/>
    <mergeCell ref="AN29:AO30"/>
    <mergeCell ref="AP29:AQ30"/>
    <mergeCell ref="K15:M16"/>
    <mergeCell ref="N15:P16"/>
    <mergeCell ref="Q15:R16"/>
    <mergeCell ref="AU1:BE1"/>
    <mergeCell ref="AR35:AS35"/>
    <mergeCell ref="AT35:AU35"/>
    <mergeCell ref="AV35:AY35"/>
    <mergeCell ref="BD35:BE35"/>
    <mergeCell ref="AV33:AY34"/>
    <mergeCell ref="AV31:AY32"/>
    <mergeCell ref="BD31:BE32"/>
    <mergeCell ref="BD33:BE34"/>
    <mergeCell ref="BD29:BE30"/>
    <mergeCell ref="BD27:BE28"/>
    <mergeCell ref="BD23:BE24"/>
    <mergeCell ref="BD19:BE20"/>
    <mergeCell ref="BD15:BE16"/>
    <mergeCell ref="AR31:AS32"/>
    <mergeCell ref="AR29:AS30"/>
    <mergeCell ref="AT27:AU28"/>
    <mergeCell ref="AV27:AY28"/>
    <mergeCell ref="BD25:BE26"/>
    <mergeCell ref="AZ25:BC26"/>
    <mergeCell ref="AZ27:BC28"/>
    <mergeCell ref="AZ15:BC16"/>
    <mergeCell ref="AT13:AU14"/>
    <mergeCell ref="AV13:AY14"/>
    <mergeCell ref="A35:J35"/>
    <mergeCell ref="K35:P35"/>
    <mergeCell ref="Q35:R35"/>
    <mergeCell ref="S35:X35"/>
    <mergeCell ref="Y35:Z35"/>
    <mergeCell ref="AD35:AE35"/>
    <mergeCell ref="AF35:AG35"/>
    <mergeCell ref="A33:B34"/>
    <mergeCell ref="C33:G34"/>
    <mergeCell ref="H33:J33"/>
    <mergeCell ref="K33:M34"/>
    <mergeCell ref="N33:P34"/>
    <mergeCell ref="Q33:R34"/>
    <mergeCell ref="H34:J34"/>
    <mergeCell ref="V33:X34"/>
    <mergeCell ref="Y33:Z34"/>
    <mergeCell ref="AA35:AC35"/>
    <mergeCell ref="AH35:AI35"/>
    <mergeCell ref="AJ35:AK35"/>
    <mergeCell ref="AL35:AM35"/>
    <mergeCell ref="AN35:AO35"/>
    <mergeCell ref="AP35:AQ35"/>
    <mergeCell ref="AR33:AS34"/>
    <mergeCell ref="S33:U34"/>
    <mergeCell ref="AH33:AI34"/>
    <mergeCell ref="AL31:AM32"/>
    <mergeCell ref="AN31:AO32"/>
    <mergeCell ref="AJ33:AK34"/>
    <mergeCell ref="AL33:AM34"/>
    <mergeCell ref="AN33:AO34"/>
    <mergeCell ref="AP33:AQ34"/>
    <mergeCell ref="AP31:AQ32"/>
    <mergeCell ref="S31:U32"/>
    <mergeCell ref="V31:X32"/>
    <mergeCell ref="Y31:Z32"/>
    <mergeCell ref="AD31:AE32"/>
    <mergeCell ref="AF31:AG32"/>
    <mergeCell ref="AH31:AI32"/>
    <mergeCell ref="AA33:AC34"/>
    <mergeCell ref="A31:B32"/>
    <mergeCell ref="C31:G32"/>
    <mergeCell ref="H31:J31"/>
    <mergeCell ref="K31:M32"/>
    <mergeCell ref="N31:P32"/>
    <mergeCell ref="Q31:R32"/>
    <mergeCell ref="H32:J32"/>
    <mergeCell ref="H30:J30"/>
    <mergeCell ref="AJ29:AK30"/>
    <mergeCell ref="S29:U30"/>
    <mergeCell ref="V29:X30"/>
    <mergeCell ref="Y29:Z30"/>
    <mergeCell ref="AD29:AE30"/>
    <mergeCell ref="AF29:AG30"/>
    <mergeCell ref="AH29:AI30"/>
    <mergeCell ref="A29:B30"/>
    <mergeCell ref="C29:G30"/>
    <mergeCell ref="H29:J29"/>
    <mergeCell ref="K29:M30"/>
    <mergeCell ref="N29:P30"/>
    <mergeCell ref="Q29:R30"/>
    <mergeCell ref="AA31:AC32"/>
    <mergeCell ref="AJ31:AK32"/>
    <mergeCell ref="A27:B28"/>
    <mergeCell ref="C27:G28"/>
    <mergeCell ref="AT29:AU30"/>
    <mergeCell ref="AV29:AY30"/>
    <mergeCell ref="H28:J28"/>
    <mergeCell ref="AJ27:AK28"/>
    <mergeCell ref="AL27:AM28"/>
    <mergeCell ref="AN27:AO28"/>
    <mergeCell ref="AP27:AQ28"/>
    <mergeCell ref="AR27:AS28"/>
    <mergeCell ref="S27:U28"/>
    <mergeCell ref="V27:X28"/>
    <mergeCell ref="Y27:Z28"/>
    <mergeCell ref="AD27:AE28"/>
    <mergeCell ref="AF27:AG28"/>
    <mergeCell ref="AH27:AI28"/>
    <mergeCell ref="H27:J27"/>
    <mergeCell ref="K27:M28"/>
    <mergeCell ref="N27:P28"/>
    <mergeCell ref="Q27:R28"/>
    <mergeCell ref="AA27:AC28"/>
    <mergeCell ref="AA29:AC30"/>
    <mergeCell ref="H26:J26"/>
    <mergeCell ref="AJ25:AK26"/>
    <mergeCell ref="AL25:AM26"/>
    <mergeCell ref="AN25:AO26"/>
    <mergeCell ref="AP25:AQ26"/>
    <mergeCell ref="AR25:AS26"/>
    <mergeCell ref="S25:U26"/>
    <mergeCell ref="V25:X26"/>
    <mergeCell ref="Y25:Z26"/>
    <mergeCell ref="AD25:AE26"/>
    <mergeCell ref="AF25:AG26"/>
    <mergeCell ref="AH25:AI26"/>
    <mergeCell ref="A25:B26"/>
    <mergeCell ref="C25:G26"/>
    <mergeCell ref="H25:J25"/>
    <mergeCell ref="K25:M26"/>
    <mergeCell ref="N25:P26"/>
    <mergeCell ref="Q25:R26"/>
    <mergeCell ref="AT23:AU24"/>
    <mergeCell ref="AV23:AY24"/>
    <mergeCell ref="A23:B24"/>
    <mergeCell ref="C23:G24"/>
    <mergeCell ref="AT25:AU26"/>
    <mergeCell ref="AV25:AY26"/>
    <mergeCell ref="H24:J24"/>
    <mergeCell ref="AJ23:AK24"/>
    <mergeCell ref="AL23:AM24"/>
    <mergeCell ref="AN23:AO24"/>
    <mergeCell ref="AP23:AQ24"/>
    <mergeCell ref="AR23:AS24"/>
    <mergeCell ref="S23:U24"/>
    <mergeCell ref="V23:X24"/>
    <mergeCell ref="Y23:Z24"/>
    <mergeCell ref="AD23:AE24"/>
    <mergeCell ref="AF23:AG24"/>
    <mergeCell ref="AH23:AI24"/>
    <mergeCell ref="H23:J23"/>
    <mergeCell ref="K23:M24"/>
    <mergeCell ref="N23:P24"/>
    <mergeCell ref="Q23:R24"/>
    <mergeCell ref="BD21:BE22"/>
    <mergeCell ref="H22:J22"/>
    <mergeCell ref="AJ21:AK22"/>
    <mergeCell ref="AL21:AM22"/>
    <mergeCell ref="AN21:AO22"/>
    <mergeCell ref="AP21:AQ22"/>
    <mergeCell ref="AR21:AS22"/>
    <mergeCell ref="S21:U22"/>
    <mergeCell ref="V21:X22"/>
    <mergeCell ref="Y21:Z22"/>
    <mergeCell ref="AD21:AE22"/>
    <mergeCell ref="AF21:AG22"/>
    <mergeCell ref="AH21:AI22"/>
    <mergeCell ref="AZ21:BC22"/>
    <mergeCell ref="AZ23:BC24"/>
    <mergeCell ref="A21:B22"/>
    <mergeCell ref="C21:G22"/>
    <mergeCell ref="H21:J21"/>
    <mergeCell ref="K21:M22"/>
    <mergeCell ref="N21:P22"/>
    <mergeCell ref="Q21:R22"/>
    <mergeCell ref="AT19:AU20"/>
    <mergeCell ref="AV19:AY20"/>
    <mergeCell ref="A19:B20"/>
    <mergeCell ref="C19:G20"/>
    <mergeCell ref="AT21:AU22"/>
    <mergeCell ref="AV21:AY22"/>
    <mergeCell ref="H20:J20"/>
    <mergeCell ref="AJ19:AK20"/>
    <mergeCell ref="AL19:AM20"/>
    <mergeCell ref="AN19:AO20"/>
    <mergeCell ref="AP19:AQ20"/>
    <mergeCell ref="AR19:AS20"/>
    <mergeCell ref="S19:U20"/>
    <mergeCell ref="V19:X20"/>
    <mergeCell ref="Y19:Z20"/>
    <mergeCell ref="AD19:AE20"/>
    <mergeCell ref="AF19:AG20"/>
    <mergeCell ref="AH19:AI20"/>
    <mergeCell ref="H19:J19"/>
    <mergeCell ref="K19:M20"/>
    <mergeCell ref="N19:P20"/>
    <mergeCell ref="Q19:R20"/>
    <mergeCell ref="BD17:BE18"/>
    <mergeCell ref="H18:J18"/>
    <mergeCell ref="AJ17:AK18"/>
    <mergeCell ref="AR17:AS18"/>
    <mergeCell ref="S17:U18"/>
    <mergeCell ref="V17:X18"/>
    <mergeCell ref="Y17:Z18"/>
    <mergeCell ref="AD17:AE18"/>
    <mergeCell ref="AF17:AG18"/>
    <mergeCell ref="AH17:AI18"/>
    <mergeCell ref="AL17:AM18"/>
    <mergeCell ref="AN17:AO18"/>
    <mergeCell ref="AP17:AQ18"/>
    <mergeCell ref="AZ17:BC18"/>
    <mergeCell ref="AZ19:BC20"/>
    <mergeCell ref="A17:B18"/>
    <mergeCell ref="C17:G18"/>
    <mergeCell ref="H17:J17"/>
    <mergeCell ref="K17:M18"/>
    <mergeCell ref="N17:P18"/>
    <mergeCell ref="Q17:R18"/>
    <mergeCell ref="AT15:AU16"/>
    <mergeCell ref="AV15:AY16"/>
    <mergeCell ref="A15:B16"/>
    <mergeCell ref="C15:G16"/>
    <mergeCell ref="AT17:AU18"/>
    <mergeCell ref="AV17:AY18"/>
    <mergeCell ref="H16:J16"/>
    <mergeCell ref="AJ15:AK16"/>
    <mergeCell ref="AL15:AM16"/>
    <mergeCell ref="AN15:AO16"/>
    <mergeCell ref="AP15:AQ16"/>
    <mergeCell ref="AR15:AS16"/>
    <mergeCell ref="S15:U16"/>
    <mergeCell ref="V15:X16"/>
    <mergeCell ref="Y15:Z16"/>
    <mergeCell ref="AD15:AE16"/>
    <mergeCell ref="AF15:AG16"/>
    <mergeCell ref="AH15:AI16"/>
    <mergeCell ref="A13:B14"/>
    <mergeCell ref="C13:G14"/>
    <mergeCell ref="H13:J13"/>
    <mergeCell ref="K13:M14"/>
    <mergeCell ref="N13:P14"/>
    <mergeCell ref="Q13:R14"/>
    <mergeCell ref="V12:X12"/>
    <mergeCell ref="Y12:Z12"/>
    <mergeCell ref="AF12:AG12"/>
    <mergeCell ref="S12:U12"/>
    <mergeCell ref="AA11:AC12"/>
    <mergeCell ref="S11:Z11"/>
    <mergeCell ref="AD11:AE12"/>
    <mergeCell ref="AF11:AS11"/>
    <mergeCell ref="K12:M12"/>
    <mergeCell ref="AN12:AO12"/>
    <mergeCell ref="AP12:AQ12"/>
    <mergeCell ref="AR12:AS12"/>
    <mergeCell ref="AH12:AI12"/>
    <mergeCell ref="AJ12:AK12"/>
    <mergeCell ref="AL12:AM12"/>
    <mergeCell ref="A2:BE2"/>
    <mergeCell ref="AZ29:BC30"/>
    <mergeCell ref="AZ31:BC32"/>
    <mergeCell ref="AZ33:BC34"/>
    <mergeCell ref="AZ35:BC35"/>
    <mergeCell ref="H4:M6"/>
    <mergeCell ref="AF4:AZ4"/>
    <mergeCell ref="H7:M8"/>
    <mergeCell ref="AA13:AC14"/>
    <mergeCell ref="AA15:AC16"/>
    <mergeCell ref="AA17:AC18"/>
    <mergeCell ref="AA19:AC20"/>
    <mergeCell ref="AA21:AC22"/>
    <mergeCell ref="AA23:AC24"/>
    <mergeCell ref="AA25:AC26"/>
    <mergeCell ref="AZ10:BC12"/>
    <mergeCell ref="A9:C9"/>
    <mergeCell ref="A10:B12"/>
    <mergeCell ref="C10:G12"/>
    <mergeCell ref="H10:J11"/>
    <mergeCell ref="AF10:AU10"/>
    <mergeCell ref="H12:J12"/>
    <mergeCell ref="N12:P12"/>
    <mergeCell ref="Q12:R12"/>
  </mergeCells>
  <phoneticPr fontId="2"/>
  <printOptions horizontalCentered="1" verticalCentered="1"/>
  <pageMargins left="0.51181102362204722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E495F24-0D28-4BED-8E48-8E89A73CF48D}">
          <x14:formula1>
            <xm:f>Sheet1!$C$4:$C$6</xm:f>
          </x14:formula1>
          <xm:sqref>H13:J13 H15:J15 H17:J17 H19:J19 H21:J21 H23:J23 H25:J25 H27:J27 H29:J29 H31:J31 H33:J33</xm:sqref>
        </x14:dataValidation>
        <x14:dataValidation type="list" allowBlank="1" showInputMessage="1" showErrorMessage="1" xr:uid="{E051A946-78BC-4D32-BE96-A8AB04EC3C8D}">
          <x14:formula1>
            <xm:f>Sheet1!$D$3:$D$11</xm:f>
          </x14:formula1>
          <xm:sqref>H14:J14 H16:J16 H18:J18 H20:J20 H22:J22 H24:J24 H26:J26 H28:J28 H30:J30 H32:J32 H34:J34</xm:sqref>
        </x14:dataValidation>
        <x14:dataValidation type="list" allowBlank="1" showInputMessage="1" showErrorMessage="1" xr:uid="{B69BC3EE-9CC3-4AEC-BDF5-09280C2902A0}">
          <x14:formula1>
            <xm:f>Sheet1!$B$4</xm:f>
          </x14:formula1>
          <xm:sqref>AF13:AS34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1"/>
  <sheetViews>
    <sheetView workbookViewId="0">
      <selection activeCell="C6" sqref="C6"/>
    </sheetView>
  </sheetViews>
  <sheetFormatPr defaultRowHeight="13.5"/>
  <sheetData>
    <row r="3" spans="2:4">
      <c r="D3" t="s">
        <v>27</v>
      </c>
    </row>
    <row r="4" spans="2:4">
      <c r="B4" t="s">
        <v>3</v>
      </c>
      <c r="C4" t="s">
        <v>1</v>
      </c>
      <c r="D4" t="s">
        <v>14</v>
      </c>
    </row>
    <row r="5" spans="2:4">
      <c r="C5" t="s">
        <v>2</v>
      </c>
      <c r="D5" t="s">
        <v>16</v>
      </c>
    </row>
    <row r="6" spans="2:4">
      <c r="C6" t="s">
        <v>58</v>
      </c>
      <c r="D6" t="s">
        <v>17</v>
      </c>
    </row>
    <row r="7" spans="2:4">
      <c r="D7" t="s">
        <v>18</v>
      </c>
    </row>
    <row r="8" spans="2:4">
      <c r="D8" t="s">
        <v>15</v>
      </c>
    </row>
    <row r="9" spans="2:4">
      <c r="D9" t="s">
        <v>19</v>
      </c>
    </row>
    <row r="10" spans="2:4">
      <c r="D10" t="s">
        <v>25</v>
      </c>
    </row>
    <row r="11" spans="2:4">
      <c r="D11" t="s">
        <v>26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38"/>
  <sheetViews>
    <sheetView zoomScale="85" zoomScaleNormal="85" zoomScaleSheetLayoutView="55" workbookViewId="0">
      <selection activeCell="AE19" sqref="AE19:AF20"/>
    </sheetView>
  </sheetViews>
  <sheetFormatPr defaultRowHeight="13.5"/>
  <cols>
    <col min="1" max="1" width="2.5" customWidth="1"/>
    <col min="2" max="2" width="1.375" customWidth="1"/>
    <col min="3" max="3" width="2.875" customWidth="1"/>
    <col min="4" max="7" width="2.625" customWidth="1"/>
    <col min="8" max="10" width="2.875" customWidth="1"/>
    <col min="11" max="13" width="3" customWidth="1"/>
    <col min="14" max="16" width="3.5" customWidth="1"/>
    <col min="17" max="17" width="4.75" customWidth="1"/>
    <col min="18" max="18" width="3.75" customWidth="1"/>
    <col min="19" max="24" width="3.375" customWidth="1"/>
    <col min="25" max="25" width="4.75" customWidth="1"/>
    <col min="26" max="26" width="3.75" customWidth="1"/>
    <col min="27" max="28" width="4.5" customWidth="1"/>
    <col min="29" max="42" width="2.375" customWidth="1"/>
    <col min="43" max="44" width="3.125" customWidth="1"/>
    <col min="45" max="46" width="3.625" customWidth="1"/>
    <col min="47" max="48" width="4.625" customWidth="1"/>
    <col min="49" max="52" width="2.375" customWidth="1"/>
    <col min="53" max="54" width="4.625" customWidth="1"/>
    <col min="55" max="58" width="3.375" customWidth="1"/>
    <col min="59" max="65" width="3.875" customWidth="1"/>
    <col min="66" max="101" width="4.25" customWidth="1"/>
  </cols>
  <sheetData>
    <row r="1" spans="1:72" ht="22.5" customHeight="1">
      <c r="A1" s="7" t="s">
        <v>29</v>
      </c>
      <c r="B1" s="7"/>
      <c r="C1" s="7"/>
      <c r="D1" s="5"/>
      <c r="E1" s="5"/>
      <c r="F1" s="5"/>
      <c r="G1" s="5"/>
      <c r="H1" s="5"/>
      <c r="I1" s="5"/>
      <c r="J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72" ht="31.5" customHeight="1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</row>
    <row r="3" spans="1:72" ht="16.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</row>
    <row r="4" spans="1:72" s="1" customFormat="1" ht="23.25" customHeight="1">
      <c r="A4" s="96" t="s">
        <v>50</v>
      </c>
      <c r="B4" s="255"/>
      <c r="C4" s="255"/>
      <c r="D4" s="255"/>
      <c r="E4" s="255"/>
      <c r="F4" s="255"/>
      <c r="G4" s="29" t="s">
        <v>51</v>
      </c>
      <c r="H4" s="24"/>
      <c r="I4" s="24"/>
      <c r="J4" s="24"/>
      <c r="K4" s="24"/>
      <c r="L4" s="30"/>
      <c r="M4" s="261" t="s">
        <v>31</v>
      </c>
      <c r="N4" s="261"/>
      <c r="O4" s="261"/>
      <c r="P4" s="261"/>
      <c r="Q4" s="261"/>
      <c r="R4" s="262"/>
      <c r="S4" s="263" t="s">
        <v>32</v>
      </c>
      <c r="T4" s="263"/>
      <c r="U4" s="263"/>
      <c r="V4" s="263"/>
      <c r="W4" s="29" t="s">
        <v>33</v>
      </c>
      <c r="X4" s="24"/>
      <c r="Y4" s="24"/>
      <c r="Z4" s="30"/>
      <c r="AA4" s="265" t="s">
        <v>52</v>
      </c>
      <c r="AB4" s="255"/>
      <c r="AC4" s="255"/>
      <c r="AD4" s="255"/>
      <c r="AE4" s="255"/>
      <c r="AF4" s="255"/>
      <c r="AG4" s="266"/>
      <c r="AL4" s="41" t="s">
        <v>28</v>
      </c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9"/>
      <c r="BD4" s="9"/>
    </row>
    <row r="5" spans="1:72" s="1" customFormat="1" ht="18" customHeight="1">
      <c r="A5" s="256"/>
      <c r="B5" s="257"/>
      <c r="C5" s="257"/>
      <c r="D5" s="257"/>
      <c r="E5" s="257"/>
      <c r="F5" s="257"/>
      <c r="G5" s="31"/>
      <c r="H5" s="26"/>
      <c r="I5" s="26"/>
      <c r="J5" s="26"/>
      <c r="K5" s="26"/>
      <c r="L5" s="32"/>
      <c r="M5" s="269" t="s">
        <v>46</v>
      </c>
      <c r="N5" s="269"/>
      <c r="O5" s="270"/>
      <c r="P5" s="269" t="s">
        <v>41</v>
      </c>
      <c r="Q5" s="269"/>
      <c r="R5" s="270"/>
      <c r="S5" s="264"/>
      <c r="T5" s="264"/>
      <c r="U5" s="264"/>
      <c r="V5" s="264"/>
      <c r="W5" s="31"/>
      <c r="X5" s="26"/>
      <c r="Y5" s="26"/>
      <c r="Z5" s="32"/>
      <c r="AA5" s="267"/>
      <c r="AB5" s="257"/>
      <c r="AC5" s="257"/>
      <c r="AD5" s="257"/>
      <c r="AE5" s="257"/>
      <c r="AF5" s="257"/>
      <c r="AG5" s="26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72" s="1" customFormat="1" ht="22.5" customHeight="1">
      <c r="A6" s="256"/>
      <c r="B6" s="257"/>
      <c r="C6" s="257"/>
      <c r="D6" s="257"/>
      <c r="E6" s="257"/>
      <c r="F6" s="257"/>
      <c r="G6" s="258"/>
      <c r="H6" s="259"/>
      <c r="I6" s="259"/>
      <c r="J6" s="259"/>
      <c r="K6" s="259"/>
      <c r="L6" s="260"/>
      <c r="M6" s="271">
        <f>Q35</f>
        <v>140000</v>
      </c>
      <c r="N6" s="271"/>
      <c r="O6" s="272"/>
      <c r="P6" s="271">
        <f>Y35</f>
        <v>100000</v>
      </c>
      <c r="Q6" s="271"/>
      <c r="R6" s="272"/>
      <c r="S6" s="264"/>
      <c r="T6" s="264"/>
      <c r="U6" s="264"/>
      <c r="V6" s="264"/>
      <c r="W6" s="258"/>
      <c r="X6" s="259"/>
      <c r="Y6" s="259"/>
      <c r="Z6" s="260"/>
      <c r="AA6" s="267"/>
      <c r="AB6" s="257"/>
      <c r="AC6" s="257"/>
      <c r="AD6" s="257"/>
      <c r="AE6" s="257"/>
      <c r="AF6" s="257"/>
      <c r="AG6" s="268"/>
      <c r="AL6" s="12" t="s">
        <v>23</v>
      </c>
      <c r="AM6" s="10"/>
      <c r="AN6" s="10"/>
      <c r="AO6" s="13"/>
      <c r="AP6" s="12"/>
      <c r="AQ6" s="1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13"/>
      <c r="BF6" s="13"/>
    </row>
    <row r="7" spans="1:72" s="1" customFormat="1" ht="18" customHeight="1">
      <c r="A7" s="273">
        <v>600000</v>
      </c>
      <c r="B7" s="274"/>
      <c r="C7" s="274"/>
      <c r="D7" s="274"/>
      <c r="E7" s="274"/>
      <c r="F7" s="274"/>
      <c r="G7" s="277">
        <f>SUM(M7:Z8)</f>
        <v>631600</v>
      </c>
      <c r="H7" s="278"/>
      <c r="I7" s="278"/>
      <c r="J7" s="278"/>
      <c r="K7" s="278"/>
      <c r="L7" s="279"/>
      <c r="M7" s="283">
        <f>AA35</f>
        <v>240000</v>
      </c>
      <c r="N7" s="283"/>
      <c r="O7" s="283"/>
      <c r="P7" s="283"/>
      <c r="Q7" s="283"/>
      <c r="R7" s="284"/>
      <c r="S7" s="286">
        <f>AU35</f>
        <v>291600</v>
      </c>
      <c r="T7" s="286"/>
      <c r="U7" s="286"/>
      <c r="V7" s="286"/>
      <c r="W7" s="288">
        <f>AW35</f>
        <v>100000</v>
      </c>
      <c r="X7" s="289"/>
      <c r="Y7" s="289"/>
      <c r="Z7" s="290"/>
      <c r="AA7" s="294">
        <f>A7-G7</f>
        <v>-31600</v>
      </c>
      <c r="AB7" s="286"/>
      <c r="AC7" s="286"/>
      <c r="AD7" s="286"/>
      <c r="AE7" s="286"/>
      <c r="AF7" s="286"/>
      <c r="AG7" s="295"/>
      <c r="AL7" s="1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1:72" ht="22.5" customHeight="1" thickBot="1">
      <c r="A8" s="275"/>
      <c r="B8" s="276"/>
      <c r="C8" s="276"/>
      <c r="D8" s="276"/>
      <c r="E8" s="276"/>
      <c r="F8" s="276"/>
      <c r="G8" s="280"/>
      <c r="H8" s="281"/>
      <c r="I8" s="281"/>
      <c r="J8" s="281"/>
      <c r="K8" s="281"/>
      <c r="L8" s="282"/>
      <c r="M8" s="281"/>
      <c r="N8" s="281"/>
      <c r="O8" s="281"/>
      <c r="P8" s="281"/>
      <c r="Q8" s="281"/>
      <c r="R8" s="285"/>
      <c r="S8" s="287"/>
      <c r="T8" s="287"/>
      <c r="U8" s="287"/>
      <c r="V8" s="287"/>
      <c r="W8" s="291"/>
      <c r="X8" s="292"/>
      <c r="Y8" s="292"/>
      <c r="Z8" s="293"/>
      <c r="AA8" s="296"/>
      <c r="AB8" s="287"/>
      <c r="AC8" s="287"/>
      <c r="AD8" s="287"/>
      <c r="AE8" s="287"/>
      <c r="AF8" s="287"/>
      <c r="AG8" s="297"/>
      <c r="AL8" s="12" t="s">
        <v>11</v>
      </c>
      <c r="AM8" s="10"/>
      <c r="AN8" s="10"/>
      <c r="AO8" s="10"/>
      <c r="AP8" s="10"/>
      <c r="AQ8" s="10"/>
      <c r="AR8" s="10"/>
      <c r="AS8" s="10"/>
      <c r="AT8" s="12"/>
      <c r="AU8" s="12"/>
      <c r="AV8" s="12"/>
      <c r="AW8" s="298"/>
      <c r="AX8" s="298"/>
      <c r="AY8" s="298"/>
      <c r="AZ8" s="298"/>
      <c r="BA8" s="298"/>
      <c r="BB8" s="298"/>
      <c r="BC8" s="298"/>
      <c r="BD8" s="298"/>
      <c r="BE8" s="298"/>
      <c r="BF8" s="298"/>
      <c r="BG8" s="9"/>
    </row>
    <row r="9" spans="1:72" ht="17.25" customHeight="1" thickBot="1">
      <c r="A9" s="59"/>
      <c r="B9" s="59"/>
      <c r="C9" s="59"/>
      <c r="D9" s="5"/>
      <c r="E9" s="5"/>
      <c r="F9" s="5"/>
      <c r="G9" s="5"/>
      <c r="H9" s="5"/>
      <c r="I9" s="5"/>
      <c r="J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15"/>
    </row>
    <row r="10" spans="1:72" ht="28.5" customHeight="1">
      <c r="A10" s="60" t="s">
        <v>12</v>
      </c>
      <c r="B10" s="61"/>
      <c r="C10" s="66" t="s">
        <v>4</v>
      </c>
      <c r="D10" s="67"/>
      <c r="E10" s="67"/>
      <c r="F10" s="67"/>
      <c r="G10" s="68"/>
      <c r="H10" s="75" t="s">
        <v>5</v>
      </c>
      <c r="I10" s="76"/>
      <c r="J10" s="77"/>
      <c r="K10" s="84" t="s">
        <v>10</v>
      </c>
      <c r="L10" s="85"/>
      <c r="M10" s="85"/>
      <c r="N10" s="85"/>
      <c r="O10" s="85"/>
      <c r="P10" s="85"/>
      <c r="Q10" s="85"/>
      <c r="R10" s="85"/>
      <c r="S10" s="299"/>
      <c r="T10" s="299"/>
      <c r="U10" s="299"/>
      <c r="V10" s="299"/>
      <c r="W10" s="299"/>
      <c r="X10" s="299"/>
      <c r="Y10" s="299"/>
      <c r="Z10" s="299"/>
      <c r="AA10" s="85"/>
      <c r="AB10" s="86"/>
      <c r="AC10" s="84" t="s">
        <v>7</v>
      </c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6"/>
      <c r="AW10" s="23" t="s">
        <v>49</v>
      </c>
      <c r="AX10" s="67"/>
      <c r="AY10" s="67"/>
      <c r="AZ10" s="300"/>
      <c r="BA10" s="305" t="s">
        <v>55</v>
      </c>
      <c r="BB10" s="306"/>
      <c r="BC10" s="309" t="s">
        <v>56</v>
      </c>
      <c r="BD10" s="310"/>
      <c r="BE10" s="310"/>
      <c r="BF10" s="311"/>
    </row>
    <row r="11" spans="1:72" ht="24.75" customHeight="1">
      <c r="A11" s="62"/>
      <c r="B11" s="63"/>
      <c r="C11" s="69"/>
      <c r="D11" s="70"/>
      <c r="E11" s="70"/>
      <c r="F11" s="70"/>
      <c r="G11" s="71"/>
      <c r="H11" s="78"/>
      <c r="I11" s="79"/>
      <c r="J11" s="80"/>
      <c r="K11" s="318" t="s">
        <v>45</v>
      </c>
      <c r="L11" s="319"/>
      <c r="M11" s="319"/>
      <c r="N11" s="319"/>
      <c r="O11" s="319"/>
      <c r="P11" s="319"/>
      <c r="Q11" s="319"/>
      <c r="R11" s="320"/>
      <c r="S11" s="312" t="s">
        <v>44</v>
      </c>
      <c r="T11" s="313"/>
      <c r="U11" s="313"/>
      <c r="V11" s="313"/>
      <c r="W11" s="313"/>
      <c r="X11" s="313"/>
      <c r="Y11" s="313"/>
      <c r="Z11" s="314"/>
      <c r="AA11" s="321" t="s">
        <v>53</v>
      </c>
      <c r="AB11" s="113"/>
      <c r="AC11" s="116" t="s">
        <v>6</v>
      </c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322"/>
      <c r="AS11" s="323" t="s">
        <v>48</v>
      </c>
      <c r="AT11" s="324"/>
      <c r="AU11" s="321" t="s">
        <v>54</v>
      </c>
      <c r="AV11" s="113"/>
      <c r="AW11" s="301"/>
      <c r="AX11" s="70"/>
      <c r="AY11" s="70"/>
      <c r="AZ11" s="302"/>
      <c r="BA11" s="98"/>
      <c r="BB11" s="307"/>
      <c r="BC11" s="312"/>
      <c r="BD11" s="313"/>
      <c r="BE11" s="313"/>
      <c r="BF11" s="314"/>
    </row>
    <row r="12" spans="1:72" ht="31.5" customHeight="1" thickBot="1">
      <c r="A12" s="64"/>
      <c r="B12" s="65"/>
      <c r="C12" s="72"/>
      <c r="D12" s="73"/>
      <c r="E12" s="73"/>
      <c r="F12" s="73"/>
      <c r="G12" s="74"/>
      <c r="H12" s="123" t="s">
        <v>24</v>
      </c>
      <c r="I12" s="124"/>
      <c r="J12" s="125"/>
      <c r="K12" s="110" t="s">
        <v>39</v>
      </c>
      <c r="L12" s="111"/>
      <c r="M12" s="118"/>
      <c r="N12" s="155" t="s">
        <v>40</v>
      </c>
      <c r="O12" s="111"/>
      <c r="P12" s="118"/>
      <c r="Q12" s="155" t="s">
        <v>38</v>
      </c>
      <c r="R12" s="156"/>
      <c r="S12" s="111" t="s">
        <v>42</v>
      </c>
      <c r="T12" s="111"/>
      <c r="U12" s="118"/>
      <c r="V12" s="155" t="s">
        <v>43</v>
      </c>
      <c r="W12" s="111"/>
      <c r="X12" s="118"/>
      <c r="Y12" s="111" t="s">
        <v>41</v>
      </c>
      <c r="Z12" s="118"/>
      <c r="AA12" s="114"/>
      <c r="AB12" s="115"/>
      <c r="AC12" s="331">
        <v>44480</v>
      </c>
      <c r="AD12" s="327"/>
      <c r="AE12" s="326">
        <v>44481</v>
      </c>
      <c r="AF12" s="327"/>
      <c r="AG12" s="326">
        <v>44482</v>
      </c>
      <c r="AH12" s="327"/>
      <c r="AI12" s="326">
        <v>44483</v>
      </c>
      <c r="AJ12" s="327"/>
      <c r="AK12" s="326">
        <v>44484</v>
      </c>
      <c r="AL12" s="327"/>
      <c r="AM12" s="326">
        <v>44485</v>
      </c>
      <c r="AN12" s="327"/>
      <c r="AO12" s="326">
        <v>44486</v>
      </c>
      <c r="AP12" s="328"/>
      <c r="AQ12" s="329" t="s">
        <v>47</v>
      </c>
      <c r="AR12" s="330"/>
      <c r="AS12" s="155"/>
      <c r="AT12" s="156"/>
      <c r="AU12" s="325"/>
      <c r="AV12" s="115"/>
      <c r="AW12" s="303"/>
      <c r="AX12" s="73"/>
      <c r="AY12" s="73"/>
      <c r="AZ12" s="304"/>
      <c r="BA12" s="100"/>
      <c r="BB12" s="308"/>
      <c r="BC12" s="315"/>
      <c r="BD12" s="316"/>
      <c r="BE12" s="316"/>
      <c r="BF12" s="317"/>
    </row>
    <row r="13" spans="1:72" ht="18.75" customHeight="1" thickTop="1">
      <c r="A13" s="126">
        <v>1</v>
      </c>
      <c r="B13" s="127"/>
      <c r="C13" s="130" t="s">
        <v>20</v>
      </c>
      <c r="D13" s="130"/>
      <c r="E13" s="130"/>
      <c r="F13" s="130"/>
      <c r="G13" s="130"/>
      <c r="H13" s="132" t="s">
        <v>2</v>
      </c>
      <c r="I13" s="132"/>
      <c r="J13" s="133"/>
      <c r="K13" s="186" t="s">
        <v>35</v>
      </c>
      <c r="L13" s="141"/>
      <c r="M13" s="142"/>
      <c r="N13" s="140" t="s">
        <v>61</v>
      </c>
      <c r="O13" s="141"/>
      <c r="P13" s="142"/>
      <c r="Q13" s="146">
        <v>35000</v>
      </c>
      <c r="R13" s="147"/>
      <c r="S13" s="141" t="s">
        <v>8</v>
      </c>
      <c r="T13" s="141"/>
      <c r="U13" s="142"/>
      <c r="V13" s="150" t="s">
        <v>63</v>
      </c>
      <c r="W13" s="141"/>
      <c r="X13" s="142"/>
      <c r="Y13" s="151">
        <v>100000</v>
      </c>
      <c r="Z13" s="152"/>
      <c r="AA13" s="174">
        <f>Q13+Y13</f>
        <v>135000</v>
      </c>
      <c r="AB13" s="147"/>
      <c r="AC13" s="186" t="s">
        <v>34</v>
      </c>
      <c r="AD13" s="142"/>
      <c r="AE13" s="140" t="s">
        <v>34</v>
      </c>
      <c r="AF13" s="142"/>
      <c r="AG13" s="140" t="s">
        <v>3</v>
      </c>
      <c r="AH13" s="142"/>
      <c r="AI13" s="140" t="s">
        <v>3</v>
      </c>
      <c r="AJ13" s="142"/>
      <c r="AK13" s="140" t="s">
        <v>34</v>
      </c>
      <c r="AL13" s="142"/>
      <c r="AM13" s="140"/>
      <c r="AN13" s="142"/>
      <c r="AO13" s="140"/>
      <c r="AP13" s="172"/>
      <c r="AQ13" s="340">
        <f>COUNTA(AC13:AP14)</f>
        <v>5</v>
      </c>
      <c r="AR13" s="341"/>
      <c r="AS13" s="146">
        <v>16200</v>
      </c>
      <c r="AT13" s="147"/>
      <c r="AU13" s="344">
        <f>AS13*AQ13</f>
        <v>81000</v>
      </c>
      <c r="AV13" s="345"/>
      <c r="AW13" s="174">
        <v>100000</v>
      </c>
      <c r="AX13" s="151"/>
      <c r="AY13" s="151"/>
      <c r="AZ13" s="147"/>
      <c r="BA13" s="157">
        <f>SUM(AA13,AU13,AW13)</f>
        <v>316000</v>
      </c>
      <c r="BB13" s="332"/>
      <c r="BC13" s="334" t="s">
        <v>36</v>
      </c>
      <c r="BD13" s="335"/>
      <c r="BE13" s="335"/>
      <c r="BF13" s="336"/>
      <c r="BT13" s="16"/>
    </row>
    <row r="14" spans="1:72" ht="18.75" customHeight="1">
      <c r="A14" s="128"/>
      <c r="B14" s="129"/>
      <c r="C14" s="131"/>
      <c r="D14" s="131"/>
      <c r="E14" s="131"/>
      <c r="F14" s="131"/>
      <c r="G14" s="131"/>
      <c r="H14" s="161" t="s">
        <v>13</v>
      </c>
      <c r="I14" s="161"/>
      <c r="J14" s="162"/>
      <c r="K14" s="187"/>
      <c r="L14" s="144"/>
      <c r="M14" s="145"/>
      <c r="N14" s="143"/>
      <c r="O14" s="144"/>
      <c r="P14" s="145"/>
      <c r="Q14" s="148"/>
      <c r="R14" s="149"/>
      <c r="S14" s="144"/>
      <c r="T14" s="144"/>
      <c r="U14" s="145"/>
      <c r="V14" s="143"/>
      <c r="W14" s="144"/>
      <c r="X14" s="145"/>
      <c r="Y14" s="153"/>
      <c r="Z14" s="154"/>
      <c r="AA14" s="175"/>
      <c r="AB14" s="149"/>
      <c r="AC14" s="187"/>
      <c r="AD14" s="145"/>
      <c r="AE14" s="143"/>
      <c r="AF14" s="145"/>
      <c r="AG14" s="143"/>
      <c r="AH14" s="145"/>
      <c r="AI14" s="143"/>
      <c r="AJ14" s="145"/>
      <c r="AK14" s="143"/>
      <c r="AL14" s="145"/>
      <c r="AM14" s="143"/>
      <c r="AN14" s="145"/>
      <c r="AO14" s="143"/>
      <c r="AP14" s="173"/>
      <c r="AQ14" s="342"/>
      <c r="AR14" s="343"/>
      <c r="AS14" s="148"/>
      <c r="AT14" s="149"/>
      <c r="AU14" s="346"/>
      <c r="AV14" s="347"/>
      <c r="AW14" s="175"/>
      <c r="AX14" s="153"/>
      <c r="AY14" s="153"/>
      <c r="AZ14" s="149"/>
      <c r="BA14" s="159"/>
      <c r="BB14" s="333"/>
      <c r="BC14" s="337"/>
      <c r="BD14" s="338"/>
      <c r="BE14" s="338"/>
      <c r="BF14" s="339"/>
    </row>
    <row r="15" spans="1:72" ht="18.75" customHeight="1">
      <c r="A15" s="128">
        <v>2</v>
      </c>
      <c r="B15" s="129"/>
      <c r="C15" s="163" t="s">
        <v>57</v>
      </c>
      <c r="D15" s="163"/>
      <c r="E15" s="163"/>
      <c r="F15" s="163"/>
      <c r="G15" s="163"/>
      <c r="H15" s="161" t="s">
        <v>1</v>
      </c>
      <c r="I15" s="161"/>
      <c r="J15" s="162"/>
      <c r="K15" s="206" t="s">
        <v>35</v>
      </c>
      <c r="L15" s="168"/>
      <c r="M15" s="169"/>
      <c r="N15" s="167" t="s">
        <v>61</v>
      </c>
      <c r="O15" s="168"/>
      <c r="P15" s="169"/>
      <c r="Q15" s="170">
        <v>35000</v>
      </c>
      <c r="R15" s="171"/>
      <c r="S15" s="168"/>
      <c r="T15" s="168"/>
      <c r="U15" s="169"/>
      <c r="V15" s="167"/>
      <c r="W15" s="168"/>
      <c r="X15" s="169"/>
      <c r="Y15" s="168"/>
      <c r="Z15" s="200"/>
      <c r="AA15" s="188">
        <f>Q15+Y15</f>
        <v>35000</v>
      </c>
      <c r="AB15" s="171"/>
      <c r="AC15" s="206" t="s">
        <v>3</v>
      </c>
      <c r="AD15" s="169"/>
      <c r="AE15" s="167" t="s">
        <v>3</v>
      </c>
      <c r="AF15" s="169"/>
      <c r="AG15" s="167" t="s">
        <v>3</v>
      </c>
      <c r="AH15" s="169"/>
      <c r="AI15" s="167" t="s">
        <v>3</v>
      </c>
      <c r="AJ15" s="169"/>
      <c r="AK15" s="167" t="s">
        <v>34</v>
      </c>
      <c r="AL15" s="169"/>
      <c r="AM15" s="167"/>
      <c r="AN15" s="169"/>
      <c r="AO15" s="167"/>
      <c r="AP15" s="200"/>
      <c r="AQ15" s="351">
        <f>COUNTA(AC15:AP16)</f>
        <v>5</v>
      </c>
      <c r="AR15" s="352"/>
      <c r="AS15" s="170">
        <v>16200</v>
      </c>
      <c r="AT15" s="171"/>
      <c r="AU15" s="348">
        <f>AS15*AQ15</f>
        <v>81000</v>
      </c>
      <c r="AV15" s="349"/>
      <c r="AW15" s="188"/>
      <c r="AX15" s="189"/>
      <c r="AY15" s="189"/>
      <c r="AZ15" s="171"/>
      <c r="BA15" s="350">
        <f>SUM(AA15,AU15,AW15)</f>
        <v>116000</v>
      </c>
      <c r="BB15" s="333"/>
      <c r="BC15" s="337" t="s">
        <v>59</v>
      </c>
      <c r="BD15" s="338"/>
      <c r="BE15" s="338"/>
      <c r="BF15" s="339"/>
    </row>
    <row r="16" spans="1:72" ht="18.75" customHeight="1">
      <c r="A16" s="128"/>
      <c r="B16" s="129"/>
      <c r="C16" s="163"/>
      <c r="D16" s="163"/>
      <c r="E16" s="163"/>
      <c r="F16" s="163"/>
      <c r="G16" s="163"/>
      <c r="H16" s="161" t="s">
        <v>14</v>
      </c>
      <c r="I16" s="161"/>
      <c r="J16" s="162"/>
      <c r="K16" s="187"/>
      <c r="L16" s="144"/>
      <c r="M16" s="145"/>
      <c r="N16" s="143"/>
      <c r="O16" s="144"/>
      <c r="P16" s="145"/>
      <c r="Q16" s="148"/>
      <c r="R16" s="149"/>
      <c r="S16" s="144"/>
      <c r="T16" s="144"/>
      <c r="U16" s="145"/>
      <c r="V16" s="143"/>
      <c r="W16" s="144"/>
      <c r="X16" s="145"/>
      <c r="Y16" s="144"/>
      <c r="Z16" s="173"/>
      <c r="AA16" s="175"/>
      <c r="AB16" s="149"/>
      <c r="AC16" s="187"/>
      <c r="AD16" s="145"/>
      <c r="AE16" s="143"/>
      <c r="AF16" s="145"/>
      <c r="AG16" s="143"/>
      <c r="AH16" s="145"/>
      <c r="AI16" s="143"/>
      <c r="AJ16" s="145"/>
      <c r="AK16" s="143"/>
      <c r="AL16" s="145"/>
      <c r="AM16" s="143"/>
      <c r="AN16" s="145"/>
      <c r="AO16" s="143"/>
      <c r="AP16" s="173"/>
      <c r="AQ16" s="342"/>
      <c r="AR16" s="343"/>
      <c r="AS16" s="148"/>
      <c r="AT16" s="149"/>
      <c r="AU16" s="346"/>
      <c r="AV16" s="347"/>
      <c r="AW16" s="175"/>
      <c r="AX16" s="153"/>
      <c r="AY16" s="153"/>
      <c r="AZ16" s="149"/>
      <c r="BA16" s="159"/>
      <c r="BB16" s="333"/>
      <c r="BC16" s="337"/>
      <c r="BD16" s="338"/>
      <c r="BE16" s="338"/>
      <c r="BF16" s="339"/>
    </row>
    <row r="17" spans="1:58" ht="18.75" customHeight="1">
      <c r="A17" s="128">
        <v>3</v>
      </c>
      <c r="B17" s="129"/>
      <c r="C17" s="163" t="s">
        <v>21</v>
      </c>
      <c r="D17" s="163"/>
      <c r="E17" s="163"/>
      <c r="F17" s="163"/>
      <c r="G17" s="163"/>
      <c r="H17" s="161" t="s">
        <v>1</v>
      </c>
      <c r="I17" s="161"/>
      <c r="J17" s="162"/>
      <c r="K17" s="206" t="s">
        <v>35</v>
      </c>
      <c r="L17" s="168"/>
      <c r="M17" s="169"/>
      <c r="N17" s="167" t="s">
        <v>62</v>
      </c>
      <c r="O17" s="168"/>
      <c r="P17" s="169"/>
      <c r="Q17" s="170">
        <v>35000</v>
      </c>
      <c r="R17" s="171"/>
      <c r="S17" s="168"/>
      <c r="T17" s="168"/>
      <c r="U17" s="169"/>
      <c r="V17" s="167"/>
      <c r="W17" s="168"/>
      <c r="X17" s="169"/>
      <c r="Y17" s="168"/>
      <c r="Z17" s="200"/>
      <c r="AA17" s="188">
        <f>Q17+Y17</f>
        <v>35000</v>
      </c>
      <c r="AB17" s="171"/>
      <c r="AC17" s="206" t="s">
        <v>3</v>
      </c>
      <c r="AD17" s="169"/>
      <c r="AE17" s="167" t="s">
        <v>3</v>
      </c>
      <c r="AF17" s="169"/>
      <c r="AG17" s="167" t="s">
        <v>3</v>
      </c>
      <c r="AH17" s="169"/>
      <c r="AI17" s="167"/>
      <c r="AJ17" s="169"/>
      <c r="AK17" s="167"/>
      <c r="AL17" s="169"/>
      <c r="AM17" s="167"/>
      <c r="AN17" s="169"/>
      <c r="AO17" s="167"/>
      <c r="AP17" s="200"/>
      <c r="AQ17" s="351">
        <f>COUNTA(AC17:AP18)</f>
        <v>3</v>
      </c>
      <c r="AR17" s="352"/>
      <c r="AS17" s="170">
        <v>16200</v>
      </c>
      <c r="AT17" s="171"/>
      <c r="AU17" s="348">
        <f>AS17*AQ17</f>
        <v>48600</v>
      </c>
      <c r="AV17" s="349"/>
      <c r="AW17" s="188"/>
      <c r="AX17" s="189"/>
      <c r="AY17" s="189"/>
      <c r="AZ17" s="171"/>
      <c r="BA17" s="350">
        <f>SUM(AA17,AU17,AW17)</f>
        <v>83600</v>
      </c>
      <c r="BB17" s="333"/>
      <c r="BC17" s="337" t="s">
        <v>60</v>
      </c>
      <c r="BD17" s="338"/>
      <c r="BE17" s="338"/>
      <c r="BF17" s="339"/>
    </row>
    <row r="18" spans="1:58" ht="18.75" customHeight="1">
      <c r="A18" s="128"/>
      <c r="B18" s="129"/>
      <c r="C18" s="163"/>
      <c r="D18" s="163"/>
      <c r="E18" s="163"/>
      <c r="F18" s="163"/>
      <c r="G18" s="163"/>
      <c r="H18" s="161" t="s">
        <v>14</v>
      </c>
      <c r="I18" s="161"/>
      <c r="J18" s="162"/>
      <c r="K18" s="187"/>
      <c r="L18" s="144"/>
      <c r="M18" s="145"/>
      <c r="N18" s="143"/>
      <c r="O18" s="144"/>
      <c r="P18" s="145"/>
      <c r="Q18" s="148"/>
      <c r="R18" s="149"/>
      <c r="S18" s="144"/>
      <c r="T18" s="144"/>
      <c r="U18" s="145"/>
      <c r="V18" s="143"/>
      <c r="W18" s="144"/>
      <c r="X18" s="145"/>
      <c r="Y18" s="144"/>
      <c r="Z18" s="173"/>
      <c r="AA18" s="175"/>
      <c r="AB18" s="149"/>
      <c r="AC18" s="187"/>
      <c r="AD18" s="145"/>
      <c r="AE18" s="143"/>
      <c r="AF18" s="145"/>
      <c r="AG18" s="143"/>
      <c r="AH18" s="145"/>
      <c r="AI18" s="143"/>
      <c r="AJ18" s="145"/>
      <c r="AK18" s="143"/>
      <c r="AL18" s="145"/>
      <c r="AM18" s="143"/>
      <c r="AN18" s="145"/>
      <c r="AO18" s="143"/>
      <c r="AP18" s="173"/>
      <c r="AQ18" s="342"/>
      <c r="AR18" s="343"/>
      <c r="AS18" s="148"/>
      <c r="AT18" s="149"/>
      <c r="AU18" s="346"/>
      <c r="AV18" s="347"/>
      <c r="AW18" s="175"/>
      <c r="AX18" s="153"/>
      <c r="AY18" s="153"/>
      <c r="AZ18" s="149"/>
      <c r="BA18" s="159"/>
      <c r="BB18" s="333"/>
      <c r="BC18" s="337"/>
      <c r="BD18" s="338"/>
      <c r="BE18" s="338"/>
      <c r="BF18" s="339"/>
    </row>
    <row r="19" spans="1:58" ht="18.75" customHeight="1">
      <c r="A19" s="128">
        <v>4</v>
      </c>
      <c r="B19" s="129"/>
      <c r="C19" s="163" t="s">
        <v>22</v>
      </c>
      <c r="D19" s="163"/>
      <c r="E19" s="163"/>
      <c r="F19" s="163"/>
      <c r="G19" s="163"/>
      <c r="H19" s="161" t="s">
        <v>1</v>
      </c>
      <c r="I19" s="161"/>
      <c r="J19" s="162"/>
      <c r="K19" s="206" t="s">
        <v>35</v>
      </c>
      <c r="L19" s="168"/>
      <c r="M19" s="169"/>
      <c r="N19" s="167" t="s">
        <v>61</v>
      </c>
      <c r="O19" s="168"/>
      <c r="P19" s="169"/>
      <c r="Q19" s="170">
        <v>35000</v>
      </c>
      <c r="R19" s="171"/>
      <c r="S19" s="168"/>
      <c r="T19" s="168"/>
      <c r="U19" s="169"/>
      <c r="V19" s="167"/>
      <c r="W19" s="168"/>
      <c r="X19" s="169"/>
      <c r="Y19" s="168"/>
      <c r="Z19" s="200"/>
      <c r="AA19" s="188">
        <f>Q19+Y19</f>
        <v>35000</v>
      </c>
      <c r="AB19" s="171"/>
      <c r="AC19" s="206" t="s">
        <v>3</v>
      </c>
      <c r="AD19" s="169"/>
      <c r="AE19" s="167" t="s">
        <v>3</v>
      </c>
      <c r="AF19" s="169"/>
      <c r="AG19" s="167" t="s">
        <v>3</v>
      </c>
      <c r="AH19" s="169"/>
      <c r="AI19" s="167" t="s">
        <v>3</v>
      </c>
      <c r="AJ19" s="169"/>
      <c r="AK19" s="167" t="s">
        <v>34</v>
      </c>
      <c r="AL19" s="169"/>
      <c r="AM19" s="167"/>
      <c r="AN19" s="169"/>
      <c r="AO19" s="167"/>
      <c r="AP19" s="200"/>
      <c r="AQ19" s="351">
        <f>COUNTA(AC19:AP20)</f>
        <v>5</v>
      </c>
      <c r="AR19" s="352"/>
      <c r="AS19" s="170">
        <v>16200</v>
      </c>
      <c r="AT19" s="171"/>
      <c r="AU19" s="348">
        <f>AS19*AQ19</f>
        <v>81000</v>
      </c>
      <c r="AV19" s="349"/>
      <c r="AW19" s="188"/>
      <c r="AX19" s="189"/>
      <c r="AY19" s="189"/>
      <c r="AZ19" s="171"/>
      <c r="BA19" s="350">
        <f>SUM(AA19,AU19,AW19)</f>
        <v>116000</v>
      </c>
      <c r="BB19" s="333"/>
      <c r="BC19" s="337" t="s">
        <v>59</v>
      </c>
      <c r="BD19" s="338"/>
      <c r="BE19" s="338"/>
      <c r="BF19" s="339"/>
    </row>
    <row r="20" spans="1:58" ht="18.75" customHeight="1">
      <c r="A20" s="128"/>
      <c r="B20" s="129"/>
      <c r="C20" s="163"/>
      <c r="D20" s="163"/>
      <c r="E20" s="163"/>
      <c r="F20" s="163"/>
      <c r="G20" s="163"/>
      <c r="H20" s="161" t="s">
        <v>17</v>
      </c>
      <c r="I20" s="161"/>
      <c r="J20" s="162"/>
      <c r="K20" s="187"/>
      <c r="L20" s="144"/>
      <c r="M20" s="145"/>
      <c r="N20" s="143"/>
      <c r="O20" s="144"/>
      <c r="P20" s="145"/>
      <c r="Q20" s="148"/>
      <c r="R20" s="149"/>
      <c r="S20" s="144"/>
      <c r="T20" s="144"/>
      <c r="U20" s="145"/>
      <c r="V20" s="143"/>
      <c r="W20" s="144"/>
      <c r="X20" s="145"/>
      <c r="Y20" s="144"/>
      <c r="Z20" s="173"/>
      <c r="AA20" s="175"/>
      <c r="AB20" s="149"/>
      <c r="AC20" s="187"/>
      <c r="AD20" s="145"/>
      <c r="AE20" s="143"/>
      <c r="AF20" s="145"/>
      <c r="AG20" s="143"/>
      <c r="AH20" s="145"/>
      <c r="AI20" s="143"/>
      <c r="AJ20" s="145"/>
      <c r="AK20" s="143"/>
      <c r="AL20" s="145"/>
      <c r="AM20" s="143"/>
      <c r="AN20" s="145"/>
      <c r="AO20" s="143"/>
      <c r="AP20" s="173"/>
      <c r="AQ20" s="342"/>
      <c r="AR20" s="343"/>
      <c r="AS20" s="148"/>
      <c r="AT20" s="149"/>
      <c r="AU20" s="346"/>
      <c r="AV20" s="347"/>
      <c r="AW20" s="175"/>
      <c r="AX20" s="153"/>
      <c r="AY20" s="153"/>
      <c r="AZ20" s="149"/>
      <c r="BA20" s="159"/>
      <c r="BB20" s="333"/>
      <c r="BC20" s="337"/>
      <c r="BD20" s="338"/>
      <c r="BE20" s="338"/>
      <c r="BF20" s="339"/>
    </row>
    <row r="21" spans="1:58" ht="18.75" customHeight="1">
      <c r="A21" s="128">
        <v>5</v>
      </c>
      <c r="B21" s="129"/>
      <c r="C21" s="163"/>
      <c r="D21" s="163"/>
      <c r="E21" s="163"/>
      <c r="F21" s="163"/>
      <c r="G21" s="163"/>
      <c r="H21" s="161"/>
      <c r="I21" s="161"/>
      <c r="J21" s="162"/>
      <c r="K21" s="206"/>
      <c r="L21" s="168"/>
      <c r="M21" s="169"/>
      <c r="N21" s="167"/>
      <c r="O21" s="168"/>
      <c r="P21" s="169"/>
      <c r="Q21" s="170"/>
      <c r="R21" s="171"/>
      <c r="S21" s="168"/>
      <c r="T21" s="168"/>
      <c r="U21" s="169"/>
      <c r="V21" s="167"/>
      <c r="W21" s="168"/>
      <c r="X21" s="169"/>
      <c r="Y21" s="168"/>
      <c r="Z21" s="200"/>
      <c r="AA21" s="188">
        <f>Q21+Y21</f>
        <v>0</v>
      </c>
      <c r="AB21" s="171"/>
      <c r="AC21" s="206"/>
      <c r="AD21" s="169"/>
      <c r="AE21" s="167"/>
      <c r="AF21" s="169"/>
      <c r="AG21" s="167"/>
      <c r="AH21" s="169"/>
      <c r="AI21" s="167"/>
      <c r="AJ21" s="169"/>
      <c r="AK21" s="167"/>
      <c r="AL21" s="169"/>
      <c r="AM21" s="167"/>
      <c r="AN21" s="169"/>
      <c r="AO21" s="167"/>
      <c r="AP21" s="200"/>
      <c r="AQ21" s="351">
        <f>COUNTA(AC21:AP22)</f>
        <v>0</v>
      </c>
      <c r="AR21" s="352"/>
      <c r="AS21" s="170"/>
      <c r="AT21" s="171"/>
      <c r="AU21" s="348">
        <f>AS21*AQ21</f>
        <v>0</v>
      </c>
      <c r="AV21" s="349"/>
      <c r="AW21" s="188"/>
      <c r="AX21" s="189"/>
      <c r="AY21" s="189"/>
      <c r="AZ21" s="171"/>
      <c r="BA21" s="350">
        <f>SUM(AA21,AU21,AW21)</f>
        <v>0</v>
      </c>
      <c r="BB21" s="333"/>
      <c r="BC21" s="337"/>
      <c r="BD21" s="338"/>
      <c r="BE21" s="338"/>
      <c r="BF21" s="339"/>
    </row>
    <row r="22" spans="1:58" ht="18.75" customHeight="1">
      <c r="A22" s="128"/>
      <c r="B22" s="129"/>
      <c r="C22" s="163"/>
      <c r="D22" s="163"/>
      <c r="E22" s="163"/>
      <c r="F22" s="163"/>
      <c r="G22" s="163"/>
      <c r="H22" s="161"/>
      <c r="I22" s="161"/>
      <c r="J22" s="162"/>
      <c r="K22" s="187"/>
      <c r="L22" s="144"/>
      <c r="M22" s="145"/>
      <c r="N22" s="143"/>
      <c r="O22" s="144"/>
      <c r="P22" s="145"/>
      <c r="Q22" s="148"/>
      <c r="R22" s="149"/>
      <c r="S22" s="144"/>
      <c r="T22" s="144"/>
      <c r="U22" s="145"/>
      <c r="V22" s="143"/>
      <c r="W22" s="144"/>
      <c r="X22" s="145"/>
      <c r="Y22" s="144"/>
      <c r="Z22" s="173"/>
      <c r="AA22" s="175"/>
      <c r="AB22" s="149"/>
      <c r="AC22" s="187"/>
      <c r="AD22" s="145"/>
      <c r="AE22" s="143"/>
      <c r="AF22" s="145"/>
      <c r="AG22" s="143"/>
      <c r="AH22" s="145"/>
      <c r="AI22" s="143"/>
      <c r="AJ22" s="145"/>
      <c r="AK22" s="143"/>
      <c r="AL22" s="145"/>
      <c r="AM22" s="143"/>
      <c r="AN22" s="145"/>
      <c r="AO22" s="143"/>
      <c r="AP22" s="173"/>
      <c r="AQ22" s="342"/>
      <c r="AR22" s="343"/>
      <c r="AS22" s="148"/>
      <c r="AT22" s="149"/>
      <c r="AU22" s="346"/>
      <c r="AV22" s="347"/>
      <c r="AW22" s="175"/>
      <c r="AX22" s="153"/>
      <c r="AY22" s="153"/>
      <c r="AZ22" s="149"/>
      <c r="BA22" s="159"/>
      <c r="BB22" s="333"/>
      <c r="BC22" s="337"/>
      <c r="BD22" s="338"/>
      <c r="BE22" s="338"/>
      <c r="BF22" s="339"/>
    </row>
    <row r="23" spans="1:58" ht="18.75" customHeight="1">
      <c r="A23" s="128">
        <v>6</v>
      </c>
      <c r="B23" s="129"/>
      <c r="C23" s="163"/>
      <c r="D23" s="163"/>
      <c r="E23" s="163"/>
      <c r="F23" s="163"/>
      <c r="G23" s="163"/>
      <c r="H23" s="161"/>
      <c r="I23" s="161"/>
      <c r="J23" s="162"/>
      <c r="K23" s="206"/>
      <c r="L23" s="168"/>
      <c r="M23" s="169"/>
      <c r="N23" s="167"/>
      <c r="O23" s="168"/>
      <c r="P23" s="169"/>
      <c r="Q23" s="170"/>
      <c r="R23" s="171"/>
      <c r="S23" s="168"/>
      <c r="T23" s="168"/>
      <c r="U23" s="169"/>
      <c r="V23" s="167"/>
      <c r="W23" s="168"/>
      <c r="X23" s="169"/>
      <c r="Y23" s="168"/>
      <c r="Z23" s="200"/>
      <c r="AA23" s="188">
        <f>Q23+Y23</f>
        <v>0</v>
      </c>
      <c r="AB23" s="171"/>
      <c r="AC23" s="206"/>
      <c r="AD23" s="169"/>
      <c r="AE23" s="167"/>
      <c r="AF23" s="169"/>
      <c r="AG23" s="167"/>
      <c r="AH23" s="169"/>
      <c r="AI23" s="167"/>
      <c r="AJ23" s="169"/>
      <c r="AK23" s="167"/>
      <c r="AL23" s="169"/>
      <c r="AM23" s="167"/>
      <c r="AN23" s="169"/>
      <c r="AO23" s="167"/>
      <c r="AP23" s="200"/>
      <c r="AQ23" s="351">
        <f>COUNTA(AC23:AP24)</f>
        <v>0</v>
      </c>
      <c r="AR23" s="352"/>
      <c r="AS23" s="170"/>
      <c r="AT23" s="171"/>
      <c r="AU23" s="348">
        <f>AS23*AQ23</f>
        <v>0</v>
      </c>
      <c r="AV23" s="349"/>
      <c r="AW23" s="188"/>
      <c r="AX23" s="189"/>
      <c r="AY23" s="189"/>
      <c r="AZ23" s="171"/>
      <c r="BA23" s="350">
        <f>SUM(AA23,AU23,AW23)</f>
        <v>0</v>
      </c>
      <c r="BB23" s="333"/>
      <c r="BC23" s="337"/>
      <c r="BD23" s="338"/>
      <c r="BE23" s="338"/>
      <c r="BF23" s="339"/>
    </row>
    <row r="24" spans="1:58" ht="18.75" customHeight="1">
      <c r="A24" s="128"/>
      <c r="B24" s="129"/>
      <c r="C24" s="163"/>
      <c r="D24" s="163"/>
      <c r="E24" s="163"/>
      <c r="F24" s="163"/>
      <c r="G24" s="163"/>
      <c r="H24" s="161"/>
      <c r="I24" s="161"/>
      <c r="J24" s="162"/>
      <c r="K24" s="187"/>
      <c r="L24" s="144"/>
      <c r="M24" s="145"/>
      <c r="N24" s="143"/>
      <c r="O24" s="144"/>
      <c r="P24" s="145"/>
      <c r="Q24" s="148"/>
      <c r="R24" s="149"/>
      <c r="S24" s="144"/>
      <c r="T24" s="144"/>
      <c r="U24" s="145"/>
      <c r="V24" s="143"/>
      <c r="W24" s="144"/>
      <c r="X24" s="145"/>
      <c r="Y24" s="144"/>
      <c r="Z24" s="173"/>
      <c r="AA24" s="175"/>
      <c r="AB24" s="149"/>
      <c r="AC24" s="187"/>
      <c r="AD24" s="145"/>
      <c r="AE24" s="143"/>
      <c r="AF24" s="145"/>
      <c r="AG24" s="143"/>
      <c r="AH24" s="145"/>
      <c r="AI24" s="143"/>
      <c r="AJ24" s="145"/>
      <c r="AK24" s="143"/>
      <c r="AL24" s="145"/>
      <c r="AM24" s="143"/>
      <c r="AN24" s="145"/>
      <c r="AO24" s="143"/>
      <c r="AP24" s="173"/>
      <c r="AQ24" s="342"/>
      <c r="AR24" s="343"/>
      <c r="AS24" s="148"/>
      <c r="AT24" s="149"/>
      <c r="AU24" s="346"/>
      <c r="AV24" s="347"/>
      <c r="AW24" s="175"/>
      <c r="AX24" s="153"/>
      <c r="AY24" s="153"/>
      <c r="AZ24" s="149"/>
      <c r="BA24" s="159"/>
      <c r="BB24" s="333"/>
      <c r="BC24" s="337"/>
      <c r="BD24" s="338"/>
      <c r="BE24" s="338"/>
      <c r="BF24" s="339"/>
    </row>
    <row r="25" spans="1:58" ht="18.75" customHeight="1">
      <c r="A25" s="128">
        <v>7</v>
      </c>
      <c r="B25" s="129"/>
      <c r="C25" s="163"/>
      <c r="D25" s="163"/>
      <c r="E25" s="163"/>
      <c r="F25" s="163"/>
      <c r="G25" s="163"/>
      <c r="H25" s="161"/>
      <c r="I25" s="161"/>
      <c r="J25" s="162"/>
      <c r="K25" s="206"/>
      <c r="L25" s="168"/>
      <c r="M25" s="169"/>
      <c r="N25" s="167"/>
      <c r="O25" s="168"/>
      <c r="P25" s="169"/>
      <c r="Q25" s="170"/>
      <c r="R25" s="171"/>
      <c r="S25" s="168"/>
      <c r="T25" s="168"/>
      <c r="U25" s="169"/>
      <c r="V25" s="167"/>
      <c r="W25" s="168"/>
      <c r="X25" s="169"/>
      <c r="Y25" s="168"/>
      <c r="Z25" s="200"/>
      <c r="AA25" s="188">
        <f>Q25+Y25</f>
        <v>0</v>
      </c>
      <c r="AB25" s="171"/>
      <c r="AC25" s="206"/>
      <c r="AD25" s="169"/>
      <c r="AE25" s="167"/>
      <c r="AF25" s="169"/>
      <c r="AG25" s="167"/>
      <c r="AH25" s="169"/>
      <c r="AI25" s="167"/>
      <c r="AJ25" s="169"/>
      <c r="AK25" s="167"/>
      <c r="AL25" s="169"/>
      <c r="AM25" s="167"/>
      <c r="AN25" s="169"/>
      <c r="AO25" s="167"/>
      <c r="AP25" s="200"/>
      <c r="AQ25" s="351">
        <f>COUNTA(AC25:AP26)</f>
        <v>0</v>
      </c>
      <c r="AR25" s="352"/>
      <c r="AS25" s="170"/>
      <c r="AT25" s="171"/>
      <c r="AU25" s="348">
        <f>AS25*AQ25</f>
        <v>0</v>
      </c>
      <c r="AV25" s="349"/>
      <c r="AW25" s="188"/>
      <c r="AX25" s="189"/>
      <c r="AY25" s="189"/>
      <c r="AZ25" s="171"/>
      <c r="BA25" s="350">
        <f>SUM(AA25,AU25,AW25)</f>
        <v>0</v>
      </c>
      <c r="BB25" s="333"/>
      <c r="BC25" s="337"/>
      <c r="BD25" s="338"/>
      <c r="BE25" s="338"/>
      <c r="BF25" s="339"/>
    </row>
    <row r="26" spans="1:58" ht="18.75" customHeight="1">
      <c r="A26" s="128"/>
      <c r="B26" s="129"/>
      <c r="C26" s="163"/>
      <c r="D26" s="163"/>
      <c r="E26" s="163"/>
      <c r="F26" s="163"/>
      <c r="G26" s="163"/>
      <c r="H26" s="161"/>
      <c r="I26" s="161"/>
      <c r="J26" s="162"/>
      <c r="K26" s="187"/>
      <c r="L26" s="144"/>
      <c r="M26" s="145"/>
      <c r="N26" s="143"/>
      <c r="O26" s="144"/>
      <c r="P26" s="145"/>
      <c r="Q26" s="148"/>
      <c r="R26" s="149"/>
      <c r="S26" s="144"/>
      <c r="T26" s="144"/>
      <c r="U26" s="145"/>
      <c r="V26" s="143"/>
      <c r="W26" s="144"/>
      <c r="X26" s="145"/>
      <c r="Y26" s="144"/>
      <c r="Z26" s="173"/>
      <c r="AA26" s="175"/>
      <c r="AB26" s="149"/>
      <c r="AC26" s="187"/>
      <c r="AD26" s="145"/>
      <c r="AE26" s="143"/>
      <c r="AF26" s="145"/>
      <c r="AG26" s="143"/>
      <c r="AH26" s="145"/>
      <c r="AI26" s="143"/>
      <c r="AJ26" s="145"/>
      <c r="AK26" s="143"/>
      <c r="AL26" s="145"/>
      <c r="AM26" s="143"/>
      <c r="AN26" s="145"/>
      <c r="AO26" s="143"/>
      <c r="AP26" s="173"/>
      <c r="AQ26" s="342"/>
      <c r="AR26" s="343"/>
      <c r="AS26" s="148"/>
      <c r="AT26" s="149"/>
      <c r="AU26" s="346"/>
      <c r="AV26" s="347"/>
      <c r="AW26" s="175"/>
      <c r="AX26" s="153"/>
      <c r="AY26" s="153"/>
      <c r="AZ26" s="149"/>
      <c r="BA26" s="159"/>
      <c r="BB26" s="333"/>
      <c r="BC26" s="337"/>
      <c r="BD26" s="338"/>
      <c r="BE26" s="338"/>
      <c r="BF26" s="339"/>
    </row>
    <row r="27" spans="1:58" ht="18.75" customHeight="1">
      <c r="A27" s="128">
        <v>8</v>
      </c>
      <c r="B27" s="129"/>
      <c r="C27" s="163"/>
      <c r="D27" s="163"/>
      <c r="E27" s="163"/>
      <c r="F27" s="163"/>
      <c r="G27" s="163"/>
      <c r="H27" s="161"/>
      <c r="I27" s="161"/>
      <c r="J27" s="162"/>
      <c r="K27" s="206"/>
      <c r="L27" s="168"/>
      <c r="M27" s="169"/>
      <c r="N27" s="167"/>
      <c r="O27" s="168"/>
      <c r="P27" s="169"/>
      <c r="Q27" s="170"/>
      <c r="R27" s="171"/>
      <c r="S27" s="168"/>
      <c r="T27" s="168"/>
      <c r="U27" s="169"/>
      <c r="V27" s="167"/>
      <c r="W27" s="168"/>
      <c r="X27" s="169"/>
      <c r="Y27" s="168"/>
      <c r="Z27" s="200"/>
      <c r="AA27" s="188">
        <f>Q27+Y27</f>
        <v>0</v>
      </c>
      <c r="AB27" s="171"/>
      <c r="AC27" s="206"/>
      <c r="AD27" s="169"/>
      <c r="AE27" s="167"/>
      <c r="AF27" s="169"/>
      <c r="AG27" s="167"/>
      <c r="AH27" s="169"/>
      <c r="AI27" s="167"/>
      <c r="AJ27" s="169"/>
      <c r="AK27" s="167"/>
      <c r="AL27" s="169"/>
      <c r="AM27" s="167"/>
      <c r="AN27" s="169"/>
      <c r="AO27" s="167"/>
      <c r="AP27" s="200"/>
      <c r="AQ27" s="351">
        <f>COUNTA(AC27:AP28)</f>
        <v>0</v>
      </c>
      <c r="AR27" s="352"/>
      <c r="AS27" s="170"/>
      <c r="AT27" s="171"/>
      <c r="AU27" s="348">
        <f>AS27*AQ27</f>
        <v>0</v>
      </c>
      <c r="AV27" s="349"/>
      <c r="AW27" s="188"/>
      <c r="AX27" s="189"/>
      <c r="AY27" s="189"/>
      <c r="AZ27" s="171"/>
      <c r="BA27" s="350">
        <f>SUM(AA27,AU27,AW27)</f>
        <v>0</v>
      </c>
      <c r="BB27" s="333"/>
      <c r="BC27" s="337"/>
      <c r="BD27" s="338"/>
      <c r="BE27" s="338"/>
      <c r="BF27" s="339"/>
    </row>
    <row r="28" spans="1:58" ht="18.75" customHeight="1">
      <c r="A28" s="128"/>
      <c r="B28" s="129"/>
      <c r="C28" s="163"/>
      <c r="D28" s="163"/>
      <c r="E28" s="163"/>
      <c r="F28" s="163"/>
      <c r="G28" s="163"/>
      <c r="H28" s="161"/>
      <c r="I28" s="161"/>
      <c r="J28" s="162"/>
      <c r="K28" s="187"/>
      <c r="L28" s="144"/>
      <c r="M28" s="145"/>
      <c r="N28" s="143"/>
      <c r="O28" s="144"/>
      <c r="P28" s="145"/>
      <c r="Q28" s="148"/>
      <c r="R28" s="149"/>
      <c r="S28" s="144"/>
      <c r="T28" s="144"/>
      <c r="U28" s="145"/>
      <c r="V28" s="143"/>
      <c r="W28" s="144"/>
      <c r="X28" s="145"/>
      <c r="Y28" s="144"/>
      <c r="Z28" s="173"/>
      <c r="AA28" s="175"/>
      <c r="AB28" s="149"/>
      <c r="AC28" s="187"/>
      <c r="AD28" s="145"/>
      <c r="AE28" s="143"/>
      <c r="AF28" s="145"/>
      <c r="AG28" s="143"/>
      <c r="AH28" s="145"/>
      <c r="AI28" s="143"/>
      <c r="AJ28" s="145"/>
      <c r="AK28" s="143"/>
      <c r="AL28" s="145"/>
      <c r="AM28" s="143"/>
      <c r="AN28" s="145"/>
      <c r="AO28" s="143"/>
      <c r="AP28" s="173"/>
      <c r="AQ28" s="342"/>
      <c r="AR28" s="343"/>
      <c r="AS28" s="148"/>
      <c r="AT28" s="149"/>
      <c r="AU28" s="346"/>
      <c r="AV28" s="347"/>
      <c r="AW28" s="175"/>
      <c r="AX28" s="153"/>
      <c r="AY28" s="153"/>
      <c r="AZ28" s="149"/>
      <c r="BA28" s="159"/>
      <c r="BB28" s="333"/>
      <c r="BC28" s="337"/>
      <c r="BD28" s="338"/>
      <c r="BE28" s="338"/>
      <c r="BF28" s="339"/>
    </row>
    <row r="29" spans="1:58" ht="18.75" customHeight="1">
      <c r="A29" s="128">
        <v>9</v>
      </c>
      <c r="B29" s="129"/>
      <c r="C29" s="163"/>
      <c r="D29" s="163"/>
      <c r="E29" s="163"/>
      <c r="F29" s="163"/>
      <c r="G29" s="163"/>
      <c r="H29" s="161"/>
      <c r="I29" s="161"/>
      <c r="J29" s="162"/>
      <c r="K29" s="206"/>
      <c r="L29" s="168"/>
      <c r="M29" s="169"/>
      <c r="N29" s="167"/>
      <c r="O29" s="168"/>
      <c r="P29" s="169"/>
      <c r="Q29" s="170"/>
      <c r="R29" s="171"/>
      <c r="S29" s="168"/>
      <c r="T29" s="168"/>
      <c r="U29" s="169"/>
      <c r="V29" s="167"/>
      <c r="W29" s="168"/>
      <c r="X29" s="169"/>
      <c r="Y29" s="168"/>
      <c r="Z29" s="200"/>
      <c r="AA29" s="188">
        <f>Q29+Y29</f>
        <v>0</v>
      </c>
      <c r="AB29" s="171"/>
      <c r="AC29" s="206"/>
      <c r="AD29" s="169"/>
      <c r="AE29" s="167"/>
      <c r="AF29" s="169"/>
      <c r="AG29" s="167"/>
      <c r="AH29" s="169"/>
      <c r="AI29" s="167"/>
      <c r="AJ29" s="169"/>
      <c r="AK29" s="167"/>
      <c r="AL29" s="169"/>
      <c r="AM29" s="167"/>
      <c r="AN29" s="169"/>
      <c r="AO29" s="167"/>
      <c r="AP29" s="200"/>
      <c r="AQ29" s="351">
        <f>COUNTA(AC29:AP30)</f>
        <v>0</v>
      </c>
      <c r="AR29" s="352"/>
      <c r="AS29" s="170"/>
      <c r="AT29" s="171"/>
      <c r="AU29" s="348">
        <f>AS29*AQ29</f>
        <v>0</v>
      </c>
      <c r="AV29" s="349"/>
      <c r="AW29" s="188"/>
      <c r="AX29" s="189"/>
      <c r="AY29" s="189"/>
      <c r="AZ29" s="171"/>
      <c r="BA29" s="350">
        <f>SUM(AA29,AU29,AW29)</f>
        <v>0</v>
      </c>
      <c r="BB29" s="333"/>
      <c r="BC29" s="337"/>
      <c r="BD29" s="338"/>
      <c r="BE29" s="338"/>
      <c r="BF29" s="339"/>
    </row>
    <row r="30" spans="1:58" ht="18.75" customHeight="1">
      <c r="A30" s="128"/>
      <c r="B30" s="129"/>
      <c r="C30" s="163"/>
      <c r="D30" s="163"/>
      <c r="E30" s="163"/>
      <c r="F30" s="163"/>
      <c r="G30" s="163"/>
      <c r="H30" s="161"/>
      <c r="I30" s="161"/>
      <c r="J30" s="162"/>
      <c r="K30" s="187"/>
      <c r="L30" s="144"/>
      <c r="M30" s="145"/>
      <c r="N30" s="143"/>
      <c r="O30" s="144"/>
      <c r="P30" s="145"/>
      <c r="Q30" s="148"/>
      <c r="R30" s="149"/>
      <c r="S30" s="144"/>
      <c r="T30" s="144"/>
      <c r="U30" s="145"/>
      <c r="V30" s="143"/>
      <c r="W30" s="144"/>
      <c r="X30" s="145"/>
      <c r="Y30" s="144"/>
      <c r="Z30" s="173"/>
      <c r="AA30" s="175"/>
      <c r="AB30" s="149"/>
      <c r="AC30" s="187"/>
      <c r="AD30" s="145"/>
      <c r="AE30" s="143"/>
      <c r="AF30" s="145"/>
      <c r="AG30" s="143"/>
      <c r="AH30" s="145"/>
      <c r="AI30" s="143"/>
      <c r="AJ30" s="145"/>
      <c r="AK30" s="143"/>
      <c r="AL30" s="145"/>
      <c r="AM30" s="143"/>
      <c r="AN30" s="145"/>
      <c r="AO30" s="143"/>
      <c r="AP30" s="173"/>
      <c r="AQ30" s="342"/>
      <c r="AR30" s="343"/>
      <c r="AS30" s="148"/>
      <c r="AT30" s="149"/>
      <c r="AU30" s="346"/>
      <c r="AV30" s="347"/>
      <c r="AW30" s="175"/>
      <c r="AX30" s="153"/>
      <c r="AY30" s="153"/>
      <c r="AZ30" s="149"/>
      <c r="BA30" s="159"/>
      <c r="BB30" s="333"/>
      <c r="BC30" s="337"/>
      <c r="BD30" s="338"/>
      <c r="BE30" s="338"/>
      <c r="BF30" s="339"/>
    </row>
    <row r="31" spans="1:58" ht="18.75" customHeight="1">
      <c r="A31" s="128">
        <v>10</v>
      </c>
      <c r="B31" s="129"/>
      <c r="C31" s="163"/>
      <c r="D31" s="163"/>
      <c r="E31" s="163"/>
      <c r="F31" s="163"/>
      <c r="G31" s="163"/>
      <c r="H31" s="161"/>
      <c r="I31" s="161"/>
      <c r="J31" s="162"/>
      <c r="K31" s="206"/>
      <c r="L31" s="168"/>
      <c r="M31" s="169"/>
      <c r="N31" s="167"/>
      <c r="O31" s="168"/>
      <c r="P31" s="169"/>
      <c r="Q31" s="170"/>
      <c r="R31" s="171"/>
      <c r="S31" s="168"/>
      <c r="T31" s="168"/>
      <c r="U31" s="169"/>
      <c r="V31" s="167"/>
      <c r="W31" s="168"/>
      <c r="X31" s="169"/>
      <c r="Y31" s="168"/>
      <c r="Z31" s="200"/>
      <c r="AA31" s="188">
        <f>Q31+Y31</f>
        <v>0</v>
      </c>
      <c r="AB31" s="171"/>
      <c r="AC31" s="206"/>
      <c r="AD31" s="169"/>
      <c r="AE31" s="167"/>
      <c r="AF31" s="169"/>
      <c r="AG31" s="167"/>
      <c r="AH31" s="169"/>
      <c r="AI31" s="167"/>
      <c r="AJ31" s="169"/>
      <c r="AK31" s="167"/>
      <c r="AL31" s="169"/>
      <c r="AM31" s="167"/>
      <c r="AN31" s="169"/>
      <c r="AO31" s="167"/>
      <c r="AP31" s="200"/>
      <c r="AQ31" s="351">
        <f>COUNTA(AC31:AP32)</f>
        <v>0</v>
      </c>
      <c r="AR31" s="352"/>
      <c r="AS31" s="170"/>
      <c r="AT31" s="171"/>
      <c r="AU31" s="348">
        <f>AS31*AQ31</f>
        <v>0</v>
      </c>
      <c r="AV31" s="349"/>
      <c r="AW31" s="188"/>
      <c r="AX31" s="189"/>
      <c r="AY31" s="189"/>
      <c r="AZ31" s="171"/>
      <c r="BA31" s="350">
        <f>SUM(AA31,AU31,AW31)</f>
        <v>0</v>
      </c>
      <c r="BB31" s="333"/>
      <c r="BC31" s="337"/>
      <c r="BD31" s="338"/>
      <c r="BE31" s="338"/>
      <c r="BF31" s="339"/>
    </row>
    <row r="32" spans="1:58" ht="18.75" customHeight="1">
      <c r="A32" s="128"/>
      <c r="B32" s="129"/>
      <c r="C32" s="163"/>
      <c r="D32" s="163"/>
      <c r="E32" s="163"/>
      <c r="F32" s="163"/>
      <c r="G32" s="163"/>
      <c r="H32" s="161"/>
      <c r="I32" s="161"/>
      <c r="J32" s="162"/>
      <c r="K32" s="187"/>
      <c r="L32" s="144"/>
      <c r="M32" s="145"/>
      <c r="N32" s="143"/>
      <c r="O32" s="144"/>
      <c r="P32" s="145"/>
      <c r="Q32" s="148"/>
      <c r="R32" s="149"/>
      <c r="S32" s="144"/>
      <c r="T32" s="144"/>
      <c r="U32" s="145"/>
      <c r="V32" s="143"/>
      <c r="W32" s="144"/>
      <c r="X32" s="145"/>
      <c r="Y32" s="144"/>
      <c r="Z32" s="173"/>
      <c r="AA32" s="175"/>
      <c r="AB32" s="149"/>
      <c r="AC32" s="187"/>
      <c r="AD32" s="145"/>
      <c r="AE32" s="143"/>
      <c r="AF32" s="145"/>
      <c r="AG32" s="143"/>
      <c r="AH32" s="145"/>
      <c r="AI32" s="143"/>
      <c r="AJ32" s="145"/>
      <c r="AK32" s="143"/>
      <c r="AL32" s="145"/>
      <c r="AM32" s="143"/>
      <c r="AN32" s="145"/>
      <c r="AO32" s="143"/>
      <c r="AP32" s="173"/>
      <c r="AQ32" s="342"/>
      <c r="AR32" s="343"/>
      <c r="AS32" s="148"/>
      <c r="AT32" s="149"/>
      <c r="AU32" s="346"/>
      <c r="AV32" s="347"/>
      <c r="AW32" s="175"/>
      <c r="AX32" s="153"/>
      <c r="AY32" s="153"/>
      <c r="AZ32" s="149"/>
      <c r="BA32" s="159"/>
      <c r="BB32" s="333"/>
      <c r="BC32" s="337"/>
      <c r="BD32" s="338"/>
      <c r="BE32" s="338"/>
      <c r="BF32" s="339"/>
    </row>
    <row r="33" spans="1:58" ht="18.75" customHeight="1">
      <c r="A33" s="128">
        <v>11</v>
      </c>
      <c r="B33" s="129"/>
      <c r="C33" s="163"/>
      <c r="D33" s="163"/>
      <c r="E33" s="163"/>
      <c r="F33" s="163"/>
      <c r="G33" s="163"/>
      <c r="H33" s="161"/>
      <c r="I33" s="161"/>
      <c r="J33" s="162"/>
      <c r="K33" s="206"/>
      <c r="L33" s="168"/>
      <c r="M33" s="169"/>
      <c r="N33" s="167"/>
      <c r="O33" s="168"/>
      <c r="P33" s="169"/>
      <c r="Q33" s="170"/>
      <c r="R33" s="171"/>
      <c r="S33" s="168"/>
      <c r="T33" s="168"/>
      <c r="U33" s="169"/>
      <c r="V33" s="167"/>
      <c r="W33" s="168"/>
      <c r="X33" s="169"/>
      <c r="Y33" s="168"/>
      <c r="Z33" s="200"/>
      <c r="AA33" s="188">
        <f>Q33+Y33</f>
        <v>0</v>
      </c>
      <c r="AB33" s="171"/>
      <c r="AC33" s="206"/>
      <c r="AD33" s="169"/>
      <c r="AE33" s="167"/>
      <c r="AF33" s="169"/>
      <c r="AG33" s="167"/>
      <c r="AH33" s="169"/>
      <c r="AI33" s="167"/>
      <c r="AJ33" s="169"/>
      <c r="AK33" s="167"/>
      <c r="AL33" s="169"/>
      <c r="AM33" s="167"/>
      <c r="AN33" s="169"/>
      <c r="AO33" s="167"/>
      <c r="AP33" s="200"/>
      <c r="AQ33" s="351">
        <f>COUNTA(AC33:AP34)</f>
        <v>0</v>
      </c>
      <c r="AR33" s="352"/>
      <c r="AS33" s="170"/>
      <c r="AT33" s="171"/>
      <c r="AU33" s="348">
        <f>AS33*AQ33</f>
        <v>0</v>
      </c>
      <c r="AV33" s="349"/>
      <c r="AW33" s="188"/>
      <c r="AX33" s="189"/>
      <c r="AY33" s="189"/>
      <c r="AZ33" s="171"/>
      <c r="BA33" s="350">
        <f>SUM(AA33,AU33,AW33)</f>
        <v>0</v>
      </c>
      <c r="BB33" s="333"/>
      <c r="BC33" s="337"/>
      <c r="BD33" s="338"/>
      <c r="BE33" s="338"/>
      <c r="BF33" s="339"/>
    </row>
    <row r="34" spans="1:58" ht="18.75" customHeight="1" thickBot="1">
      <c r="A34" s="214"/>
      <c r="B34" s="215"/>
      <c r="C34" s="216"/>
      <c r="D34" s="216"/>
      <c r="E34" s="216"/>
      <c r="F34" s="216"/>
      <c r="G34" s="216"/>
      <c r="H34" s="235"/>
      <c r="I34" s="235"/>
      <c r="J34" s="236"/>
      <c r="K34" s="217"/>
      <c r="L34" s="218"/>
      <c r="M34" s="219"/>
      <c r="N34" s="220"/>
      <c r="O34" s="218"/>
      <c r="P34" s="219"/>
      <c r="Q34" s="237"/>
      <c r="R34" s="223"/>
      <c r="S34" s="218"/>
      <c r="T34" s="218"/>
      <c r="U34" s="219"/>
      <c r="V34" s="220"/>
      <c r="W34" s="218"/>
      <c r="X34" s="219"/>
      <c r="Y34" s="218"/>
      <c r="Z34" s="226"/>
      <c r="AA34" s="221"/>
      <c r="AB34" s="223"/>
      <c r="AC34" s="217"/>
      <c r="AD34" s="219"/>
      <c r="AE34" s="220"/>
      <c r="AF34" s="219"/>
      <c r="AG34" s="220"/>
      <c r="AH34" s="219"/>
      <c r="AI34" s="220"/>
      <c r="AJ34" s="219"/>
      <c r="AK34" s="220"/>
      <c r="AL34" s="219"/>
      <c r="AM34" s="220"/>
      <c r="AN34" s="219"/>
      <c r="AO34" s="220"/>
      <c r="AP34" s="226"/>
      <c r="AQ34" s="358"/>
      <c r="AR34" s="359"/>
      <c r="AS34" s="237"/>
      <c r="AT34" s="223"/>
      <c r="AU34" s="362"/>
      <c r="AV34" s="363"/>
      <c r="AW34" s="221"/>
      <c r="AX34" s="222"/>
      <c r="AY34" s="222"/>
      <c r="AZ34" s="223"/>
      <c r="BA34" s="353"/>
      <c r="BB34" s="354"/>
      <c r="BC34" s="355"/>
      <c r="BD34" s="356"/>
      <c r="BE34" s="356"/>
      <c r="BF34" s="357"/>
    </row>
    <row r="35" spans="1:58" ht="33.75" customHeight="1" thickTop="1" thickBot="1">
      <c r="A35" s="360" t="s">
        <v>9</v>
      </c>
      <c r="B35" s="361"/>
      <c r="C35" s="361"/>
      <c r="D35" s="361"/>
      <c r="E35" s="361"/>
      <c r="F35" s="361"/>
      <c r="G35" s="361"/>
      <c r="H35" s="361"/>
      <c r="I35" s="361"/>
      <c r="J35" s="361"/>
      <c r="K35" s="249"/>
      <c r="L35" s="250"/>
      <c r="M35" s="250"/>
      <c r="N35" s="250"/>
      <c r="O35" s="250"/>
      <c r="P35" s="251"/>
      <c r="Q35" s="252">
        <f>SUM(Q13:R34)</f>
        <v>140000</v>
      </c>
      <c r="R35" s="234"/>
      <c r="S35" s="250"/>
      <c r="T35" s="250"/>
      <c r="U35" s="250"/>
      <c r="V35" s="250"/>
      <c r="W35" s="250"/>
      <c r="X35" s="251"/>
      <c r="Y35" s="253">
        <f>SUM(Y13:Z34)</f>
        <v>100000</v>
      </c>
      <c r="Z35" s="229"/>
      <c r="AA35" s="232">
        <f>SUM(AA13:AB34)</f>
        <v>240000</v>
      </c>
      <c r="AB35" s="234"/>
      <c r="AC35" s="245">
        <f>COUNTA(AC13:AD34)</f>
        <v>4</v>
      </c>
      <c r="AD35" s="228"/>
      <c r="AE35" s="227">
        <f>COUNTA(AE13:AF34)</f>
        <v>4</v>
      </c>
      <c r="AF35" s="228"/>
      <c r="AG35" s="227">
        <f>COUNTA(AG13:AH34)</f>
        <v>4</v>
      </c>
      <c r="AH35" s="228"/>
      <c r="AI35" s="227">
        <f>COUNTA(AI13:AJ34)</f>
        <v>3</v>
      </c>
      <c r="AJ35" s="228"/>
      <c r="AK35" s="227">
        <f>COUNTA(AK13:AL34)</f>
        <v>3</v>
      </c>
      <c r="AL35" s="228"/>
      <c r="AM35" s="227">
        <f>COUNTA(AM13:AN34)</f>
        <v>0</v>
      </c>
      <c r="AN35" s="228"/>
      <c r="AO35" s="227">
        <f>COUNTA(AO13:AP34)</f>
        <v>0</v>
      </c>
      <c r="AP35" s="229"/>
      <c r="AQ35" s="245">
        <f>SUM(AQ13:AR34)</f>
        <v>18</v>
      </c>
      <c r="AR35" s="228"/>
      <c r="AS35" s="367"/>
      <c r="AT35" s="368"/>
      <c r="AU35" s="253">
        <f>SUM(AU13:AV34)</f>
        <v>291600</v>
      </c>
      <c r="AV35" s="231"/>
      <c r="AW35" s="232">
        <f>SUM(AW13:AZ34)</f>
        <v>100000</v>
      </c>
      <c r="AX35" s="233"/>
      <c r="AY35" s="233"/>
      <c r="AZ35" s="234"/>
      <c r="BA35" s="241">
        <f>SUM(BA13:BB34)</f>
        <v>631600</v>
      </c>
      <c r="BB35" s="369"/>
      <c r="BC35" s="364"/>
      <c r="BD35" s="365"/>
      <c r="BE35" s="365"/>
      <c r="BF35" s="366"/>
    </row>
    <row r="36" spans="1:58" s="1" customFormat="1" ht="23.25" customHeight="1">
      <c r="A36" s="2" t="s">
        <v>0</v>
      </c>
      <c r="B36" s="3" t="s">
        <v>30</v>
      </c>
      <c r="C36" s="2"/>
      <c r="D36" s="2"/>
      <c r="E36" s="2"/>
      <c r="F36" s="2"/>
      <c r="AD36" s="2"/>
      <c r="AE36" s="2"/>
      <c r="AF36" s="3"/>
      <c r="AG36" s="2"/>
    </row>
    <row r="37" spans="1:58" ht="22.5" customHeight="1">
      <c r="C37" s="5"/>
      <c r="D37" s="6"/>
      <c r="E37" s="6"/>
      <c r="F37" s="6"/>
      <c r="G37" s="5"/>
      <c r="H37" s="5"/>
      <c r="I37" s="5"/>
      <c r="J37" s="5"/>
      <c r="AC37" s="5"/>
      <c r="AD37" s="6"/>
      <c r="AE37" s="6"/>
      <c r="AF37" s="6"/>
      <c r="AG37" s="6"/>
      <c r="AH37" s="5"/>
      <c r="AI37" s="5"/>
      <c r="AJ37" s="5"/>
      <c r="AK37" s="5"/>
      <c r="AL37" s="5"/>
      <c r="AM37" s="5"/>
    </row>
    <row r="38" spans="1:58" ht="22.5" customHeight="1">
      <c r="A38" s="4"/>
      <c r="B38" s="14"/>
      <c r="C38" s="14"/>
      <c r="D38" s="14"/>
      <c r="E38" s="14"/>
      <c r="F38" s="14"/>
      <c r="G38" s="14"/>
      <c r="H38" s="14"/>
      <c r="I38" s="14"/>
      <c r="J38" s="14"/>
      <c r="AC38" s="14"/>
      <c r="AD38" s="14"/>
      <c r="AE38" s="14"/>
      <c r="AF38" s="14"/>
      <c r="AG38" s="14"/>
      <c r="AH38" s="5"/>
      <c r="AI38" s="5"/>
      <c r="AJ38" s="5"/>
      <c r="AK38" s="5"/>
      <c r="AL38" s="5"/>
      <c r="AM38" s="5"/>
    </row>
  </sheetData>
  <mergeCells count="333">
    <mergeCell ref="BC35:BF35"/>
    <mergeCell ref="AO35:AP35"/>
    <mergeCell ref="AQ35:AR35"/>
    <mergeCell ref="AS35:AT35"/>
    <mergeCell ref="AU35:AV35"/>
    <mergeCell ref="AW35:AZ35"/>
    <mergeCell ref="BA35:BB35"/>
    <mergeCell ref="AC35:AD35"/>
    <mergeCell ref="AE35:AF35"/>
    <mergeCell ref="AG35:AH35"/>
    <mergeCell ref="AI35:AJ35"/>
    <mergeCell ref="AK35:AL35"/>
    <mergeCell ref="AM35:AN35"/>
    <mergeCell ref="A35:J35"/>
    <mergeCell ref="K35:P35"/>
    <mergeCell ref="Q35:R35"/>
    <mergeCell ref="S35:X35"/>
    <mergeCell ref="Y35:Z35"/>
    <mergeCell ref="AA35:AB35"/>
    <mergeCell ref="AS33:AT34"/>
    <mergeCell ref="AU33:AV34"/>
    <mergeCell ref="AW33:AZ34"/>
    <mergeCell ref="A33:B34"/>
    <mergeCell ref="C33:G34"/>
    <mergeCell ref="BA33:BB34"/>
    <mergeCell ref="BC33:BF34"/>
    <mergeCell ref="H34:J34"/>
    <mergeCell ref="AG33:AH34"/>
    <mergeCell ref="AI33:AJ34"/>
    <mergeCell ref="AK33:AL34"/>
    <mergeCell ref="AM33:AN34"/>
    <mergeCell ref="AO33:AP34"/>
    <mergeCell ref="AQ33:AR34"/>
    <mergeCell ref="S33:U34"/>
    <mergeCell ref="V33:X34"/>
    <mergeCell ref="Y33:Z34"/>
    <mergeCell ref="AA33:AB34"/>
    <mergeCell ref="AC33:AD34"/>
    <mergeCell ref="AE33:AF34"/>
    <mergeCell ref="H33:J33"/>
    <mergeCell ref="K33:M34"/>
    <mergeCell ref="N33:P34"/>
    <mergeCell ref="Q33:R34"/>
    <mergeCell ref="BA31:BB32"/>
    <mergeCell ref="BC31:BF32"/>
    <mergeCell ref="H32:J32"/>
    <mergeCell ref="AG31:AH32"/>
    <mergeCell ref="AI31:AJ32"/>
    <mergeCell ref="AK31:AL32"/>
    <mergeCell ref="AM31:AN32"/>
    <mergeCell ref="AO31:AP32"/>
    <mergeCell ref="AQ31:AR32"/>
    <mergeCell ref="S31:U32"/>
    <mergeCell ref="V31:X32"/>
    <mergeCell ref="Y31:Z32"/>
    <mergeCell ref="AA31:AB32"/>
    <mergeCell ref="AC31:AD32"/>
    <mergeCell ref="AE31:AF32"/>
    <mergeCell ref="A31:B32"/>
    <mergeCell ref="C31:G32"/>
    <mergeCell ref="H31:J31"/>
    <mergeCell ref="K31:M32"/>
    <mergeCell ref="N31:P32"/>
    <mergeCell ref="Q31:R32"/>
    <mergeCell ref="AS29:AT30"/>
    <mergeCell ref="AU29:AV30"/>
    <mergeCell ref="AW29:AZ30"/>
    <mergeCell ref="A29:B30"/>
    <mergeCell ref="C29:G30"/>
    <mergeCell ref="AS31:AT32"/>
    <mergeCell ref="AU31:AV32"/>
    <mergeCell ref="AW31:AZ32"/>
    <mergeCell ref="BA29:BB30"/>
    <mergeCell ref="BC29:BF30"/>
    <mergeCell ref="H30:J30"/>
    <mergeCell ref="AG29:AH30"/>
    <mergeCell ref="AI29:AJ30"/>
    <mergeCell ref="AK29:AL30"/>
    <mergeCell ref="AM29:AN30"/>
    <mergeCell ref="AO29:AP30"/>
    <mergeCell ref="AQ29:AR30"/>
    <mergeCell ref="S29:U30"/>
    <mergeCell ref="V29:X30"/>
    <mergeCell ref="Y29:Z30"/>
    <mergeCell ref="AA29:AB30"/>
    <mergeCell ref="AC29:AD30"/>
    <mergeCell ref="AE29:AF30"/>
    <mergeCell ref="H29:J29"/>
    <mergeCell ref="K29:M30"/>
    <mergeCell ref="N29:P30"/>
    <mergeCell ref="Q29:R30"/>
    <mergeCell ref="BA27:BB28"/>
    <mergeCell ref="BC27:BF28"/>
    <mergeCell ref="H28:J28"/>
    <mergeCell ref="AG27:AH28"/>
    <mergeCell ref="AI27:AJ28"/>
    <mergeCell ref="AK27:AL28"/>
    <mergeCell ref="AM27:AN28"/>
    <mergeCell ref="AO27:AP28"/>
    <mergeCell ref="AQ27:AR28"/>
    <mergeCell ref="S27:U28"/>
    <mergeCell ref="V27:X28"/>
    <mergeCell ref="Y27:Z28"/>
    <mergeCell ref="AA27:AB28"/>
    <mergeCell ref="AC27:AD28"/>
    <mergeCell ref="AE27:AF28"/>
    <mergeCell ref="A27:B28"/>
    <mergeCell ref="C27:G28"/>
    <mergeCell ref="H27:J27"/>
    <mergeCell ref="K27:M28"/>
    <mergeCell ref="N27:P28"/>
    <mergeCell ref="Q27:R28"/>
    <mergeCell ref="AS25:AT26"/>
    <mergeCell ref="AU25:AV26"/>
    <mergeCell ref="AW25:AZ26"/>
    <mergeCell ref="A25:B26"/>
    <mergeCell ref="C25:G26"/>
    <mergeCell ref="AS27:AT28"/>
    <mergeCell ref="AU27:AV28"/>
    <mergeCell ref="AW27:AZ28"/>
    <mergeCell ref="BA25:BB26"/>
    <mergeCell ref="BC25:BF26"/>
    <mergeCell ref="H26:J26"/>
    <mergeCell ref="AG25:AH26"/>
    <mergeCell ref="AI25:AJ26"/>
    <mergeCell ref="AK25:AL26"/>
    <mergeCell ref="AM25:AN26"/>
    <mergeCell ref="AO25:AP26"/>
    <mergeCell ref="AQ25:AR26"/>
    <mergeCell ref="S25:U26"/>
    <mergeCell ref="V25:X26"/>
    <mergeCell ref="Y25:Z26"/>
    <mergeCell ref="AA25:AB26"/>
    <mergeCell ref="AC25:AD26"/>
    <mergeCell ref="AE25:AF26"/>
    <mergeCell ref="H25:J25"/>
    <mergeCell ref="K25:M26"/>
    <mergeCell ref="N25:P26"/>
    <mergeCell ref="Q25:R26"/>
    <mergeCell ref="BA23:BB24"/>
    <mergeCell ref="BC23:BF24"/>
    <mergeCell ref="H24:J24"/>
    <mergeCell ref="AG23:AH24"/>
    <mergeCell ref="AI23:AJ24"/>
    <mergeCell ref="AK23:AL24"/>
    <mergeCell ref="AM23:AN24"/>
    <mergeCell ref="AO23:AP24"/>
    <mergeCell ref="AQ23:AR24"/>
    <mergeCell ref="S23:U24"/>
    <mergeCell ref="V23:X24"/>
    <mergeCell ref="Y23:Z24"/>
    <mergeCell ref="AA23:AB24"/>
    <mergeCell ref="AC23:AD24"/>
    <mergeCell ref="AE23:AF24"/>
    <mergeCell ref="A23:B24"/>
    <mergeCell ref="C23:G24"/>
    <mergeCell ref="H23:J23"/>
    <mergeCell ref="K23:M24"/>
    <mergeCell ref="N23:P24"/>
    <mergeCell ref="Q23:R24"/>
    <mergeCell ref="AS21:AT22"/>
    <mergeCell ref="AU21:AV22"/>
    <mergeCell ref="AW21:AZ22"/>
    <mergeCell ref="A21:B22"/>
    <mergeCell ref="C21:G22"/>
    <mergeCell ref="AS23:AT24"/>
    <mergeCell ref="AU23:AV24"/>
    <mergeCell ref="AW23:AZ24"/>
    <mergeCell ref="BA21:BB22"/>
    <mergeCell ref="BC21:BF22"/>
    <mergeCell ref="H22:J22"/>
    <mergeCell ref="AG21:AH22"/>
    <mergeCell ref="AI21:AJ22"/>
    <mergeCell ref="AK21:AL22"/>
    <mergeCell ref="AM21:AN22"/>
    <mergeCell ref="AO21:AP22"/>
    <mergeCell ref="AQ21:AR22"/>
    <mergeCell ref="S21:U22"/>
    <mergeCell ref="V21:X22"/>
    <mergeCell ref="Y21:Z22"/>
    <mergeCell ref="AA21:AB22"/>
    <mergeCell ref="AC21:AD22"/>
    <mergeCell ref="AE21:AF22"/>
    <mergeCell ref="H21:J21"/>
    <mergeCell ref="K21:M22"/>
    <mergeCell ref="N21:P22"/>
    <mergeCell ref="Q21:R22"/>
    <mergeCell ref="BA19:BB20"/>
    <mergeCell ref="BC19:BF20"/>
    <mergeCell ref="H20:J20"/>
    <mergeCell ref="AG19:AH20"/>
    <mergeCell ref="AI19:AJ20"/>
    <mergeCell ref="AK19:AL20"/>
    <mergeCell ref="AM19:AN20"/>
    <mergeCell ref="AO19:AP20"/>
    <mergeCell ref="AQ19:AR20"/>
    <mergeCell ref="S19:U20"/>
    <mergeCell ref="V19:X20"/>
    <mergeCell ref="Y19:Z20"/>
    <mergeCell ref="AA19:AB20"/>
    <mergeCell ref="AC19:AD20"/>
    <mergeCell ref="AE19:AF20"/>
    <mergeCell ref="A19:B20"/>
    <mergeCell ref="C19:G20"/>
    <mergeCell ref="H19:J19"/>
    <mergeCell ref="K19:M20"/>
    <mergeCell ref="N19:P20"/>
    <mergeCell ref="Q19:R20"/>
    <mergeCell ref="AS17:AT18"/>
    <mergeCell ref="AU17:AV18"/>
    <mergeCell ref="AW17:AZ18"/>
    <mergeCell ref="A17:B18"/>
    <mergeCell ref="C17:G18"/>
    <mergeCell ref="AS19:AT20"/>
    <mergeCell ref="AU19:AV20"/>
    <mergeCell ref="AW19:AZ20"/>
    <mergeCell ref="BA17:BB18"/>
    <mergeCell ref="BC17:BF18"/>
    <mergeCell ref="H18:J18"/>
    <mergeCell ref="AG17:AH18"/>
    <mergeCell ref="AI17:AJ18"/>
    <mergeCell ref="AK17:AL18"/>
    <mergeCell ref="AM17:AN18"/>
    <mergeCell ref="AO17:AP18"/>
    <mergeCell ref="AQ17:AR18"/>
    <mergeCell ref="S17:U18"/>
    <mergeCell ref="V17:X18"/>
    <mergeCell ref="Y17:Z18"/>
    <mergeCell ref="AA17:AB18"/>
    <mergeCell ref="AC17:AD18"/>
    <mergeCell ref="AE17:AF18"/>
    <mergeCell ref="H17:J17"/>
    <mergeCell ref="K17:M18"/>
    <mergeCell ref="N17:P18"/>
    <mergeCell ref="Q17:R18"/>
    <mergeCell ref="BA15:BB16"/>
    <mergeCell ref="BC15:BF16"/>
    <mergeCell ref="H16:J16"/>
    <mergeCell ref="AG15:AH16"/>
    <mergeCell ref="AI15:AJ16"/>
    <mergeCell ref="AK15:AL16"/>
    <mergeCell ref="AM15:AN16"/>
    <mergeCell ref="AO15:AP16"/>
    <mergeCell ref="AQ15:AR16"/>
    <mergeCell ref="S15:U16"/>
    <mergeCell ref="V15:X16"/>
    <mergeCell ref="Y15:Z16"/>
    <mergeCell ref="AA15:AB16"/>
    <mergeCell ref="AC15:AD16"/>
    <mergeCell ref="AE15:AF16"/>
    <mergeCell ref="A15:B16"/>
    <mergeCell ref="C15:G16"/>
    <mergeCell ref="H15:J15"/>
    <mergeCell ref="K15:M16"/>
    <mergeCell ref="N15:P16"/>
    <mergeCell ref="Q15:R16"/>
    <mergeCell ref="AS13:AT14"/>
    <mergeCell ref="AU13:AV14"/>
    <mergeCell ref="AW13:AZ14"/>
    <mergeCell ref="AS15:AT16"/>
    <mergeCell ref="AU15:AV16"/>
    <mergeCell ref="AW15:AZ16"/>
    <mergeCell ref="BA13:BB14"/>
    <mergeCell ref="BC13:BF14"/>
    <mergeCell ref="H14:J14"/>
    <mergeCell ref="AG13:AH14"/>
    <mergeCell ref="AI13:AJ14"/>
    <mergeCell ref="AK13:AL14"/>
    <mergeCell ref="AM13:AN14"/>
    <mergeCell ref="AO13:AP14"/>
    <mergeCell ref="AQ13:AR14"/>
    <mergeCell ref="S13:U14"/>
    <mergeCell ref="V13:X14"/>
    <mergeCell ref="Y13:Z14"/>
    <mergeCell ref="AA13:AB14"/>
    <mergeCell ref="AC13:AD14"/>
    <mergeCell ref="AE13:AF14"/>
    <mergeCell ref="AS11:AT12"/>
    <mergeCell ref="AU11:AV12"/>
    <mergeCell ref="K12:M12"/>
    <mergeCell ref="AK12:AL12"/>
    <mergeCell ref="AM12:AN12"/>
    <mergeCell ref="AO12:AP12"/>
    <mergeCell ref="AQ12:AR12"/>
    <mergeCell ref="A13:B14"/>
    <mergeCell ref="C13:G14"/>
    <mergeCell ref="H13:J13"/>
    <mergeCell ref="K13:M14"/>
    <mergeCell ref="N13:P14"/>
    <mergeCell ref="Q13:R14"/>
    <mergeCell ref="V12:X12"/>
    <mergeCell ref="Y12:Z12"/>
    <mergeCell ref="AC12:AD12"/>
    <mergeCell ref="AE12:AF12"/>
    <mergeCell ref="AG12:AH12"/>
    <mergeCell ref="AI12:AJ12"/>
    <mergeCell ref="A7:F8"/>
    <mergeCell ref="G7:L8"/>
    <mergeCell ref="M7:R8"/>
    <mergeCell ref="S7:V8"/>
    <mergeCell ref="W7:Z8"/>
    <mergeCell ref="AA7:AG8"/>
    <mergeCell ref="AW8:BF8"/>
    <mergeCell ref="A9:C9"/>
    <mergeCell ref="A10:B12"/>
    <mergeCell ref="C10:G12"/>
    <mergeCell ref="H10:J11"/>
    <mergeCell ref="K10:AB10"/>
    <mergeCell ref="AC10:AV10"/>
    <mergeCell ref="H12:J12"/>
    <mergeCell ref="N12:P12"/>
    <mergeCell ref="Q12:R12"/>
    <mergeCell ref="S12:U12"/>
    <mergeCell ref="AW10:AZ12"/>
    <mergeCell ref="BA10:BB12"/>
    <mergeCell ref="BC10:BF12"/>
    <mergeCell ref="K11:R11"/>
    <mergeCell ref="S11:Z11"/>
    <mergeCell ref="AA11:AB12"/>
    <mergeCell ref="AC11:AR11"/>
    <mergeCell ref="A2:BF2"/>
    <mergeCell ref="A4:F6"/>
    <mergeCell ref="G4:L6"/>
    <mergeCell ref="M4:R4"/>
    <mergeCell ref="S4:V6"/>
    <mergeCell ref="W4:Z6"/>
    <mergeCell ref="AA4:AG6"/>
    <mergeCell ref="AL4:BB4"/>
    <mergeCell ref="M5:O5"/>
    <mergeCell ref="P5:R5"/>
    <mergeCell ref="M6:O6"/>
    <mergeCell ref="P6:R6"/>
    <mergeCell ref="AR6:BD6"/>
  </mergeCells>
  <phoneticPr fontId="2"/>
  <printOptions horizontalCentered="1"/>
  <pageMargins left="0.31496062992125984" right="0.31496062992125984" top="0.35433070866141736" bottom="0.15748031496062992" header="0.19685039370078741" footer="0.19685039370078741"/>
  <pageSetup paperSize="9" scale="80" orientation="landscape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</vt:lpstr>
      <vt:lpstr>記入例</vt:lpstr>
      <vt:lpstr>Sheet1</vt:lpstr>
      <vt:lpstr>精算書内訳 (2)</vt:lpstr>
      <vt:lpstr>記入例!Print_Area</vt:lpstr>
      <vt:lpstr>'精算書内訳 (2)'!Print_Area</vt:lpstr>
      <vt:lpstr>様式!Print_Area</vt:lpstr>
    </vt:vector>
  </TitlesOfParts>
  <Company>高知県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高知県体育協会</dc:creator>
  <cp:lastModifiedBy>高知県スポーツ協会</cp:lastModifiedBy>
  <cp:lastPrinted>2025-01-15T04:13:19Z</cp:lastPrinted>
  <dcterms:created xsi:type="dcterms:W3CDTF">2003-07-17T06:23:26Z</dcterms:created>
  <dcterms:modified xsi:type="dcterms:W3CDTF">2026-01-05T05:29:56Z</dcterms:modified>
</cp:coreProperties>
</file>